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<sst xmlns="http://schemas.openxmlformats.org/spreadsheetml/2006/main" count="510" uniqueCount="194">
  <si>
    <t>Školsko natjecanje iz logike – službeni rezultati - sa šiframa</t>
  </si>
  <si>
    <t>poredak</t>
  </si>
  <si>
    <t>IME</t>
  </si>
  <si>
    <t>PREZIME</t>
  </si>
  <si>
    <t>POZIV NA BROJ</t>
  </si>
  <si>
    <t>Z1</t>
  </si>
  <si>
    <t>Z2</t>
  </si>
  <si>
    <t>Z3</t>
  </si>
  <si>
    <t>Z4</t>
  </si>
  <si>
    <t>Z5</t>
  </si>
  <si>
    <t>Z6</t>
  </si>
  <si>
    <t>Z7</t>
  </si>
  <si>
    <t>bod  max. 219</t>
  </si>
  <si>
    <t>%</t>
  </si>
  <si>
    <t>ŠKOLA</t>
  </si>
  <si>
    <t>ime mentora</t>
  </si>
  <si>
    <t>MENTOR</t>
  </si>
  <si>
    <t>RAZRED</t>
  </si>
  <si>
    <t>ERIK</t>
  </si>
  <si>
    <t>BANEK</t>
  </si>
  <si>
    <t>V. gimnazija - Zagreb</t>
  </si>
  <si>
    <t>LOVRE</t>
  </si>
  <si>
    <t>GRISOGONO</t>
  </si>
  <si>
    <t>4. razred SŠ</t>
  </si>
  <si>
    <t>MISLAV</t>
  </si>
  <si>
    <t>BRADAČ</t>
  </si>
  <si>
    <t>MATIJA</t>
  </si>
  <si>
    <t>KUŠEC</t>
  </si>
  <si>
    <t>XV. gimnazija - Zagreb</t>
  </si>
  <si>
    <t>KREŠIMIR</t>
  </si>
  <si>
    <t>GRACIN</t>
  </si>
  <si>
    <t>3. razred SŠ</t>
  </si>
  <si>
    <t>KRISTIJAN</t>
  </si>
  <si>
    <t>VUKELIĆ</t>
  </si>
  <si>
    <t>Gimnazija Lucijana Vranjanina</t>
  </si>
  <si>
    <t>KATARINA, FILIP</t>
  </si>
  <si>
    <t>STUPALO, KIRŠEK</t>
  </si>
  <si>
    <t>MATEO</t>
  </si>
  <si>
    <t>TOMAŠEVIĆ</t>
  </si>
  <si>
    <t>MARTIN</t>
  </si>
  <si>
    <t>ŠELER</t>
  </si>
  <si>
    <t>ANA</t>
  </si>
  <si>
    <t>RISTOV</t>
  </si>
  <si>
    <t>JOSIP</t>
  </si>
  <si>
    <t>PUPIĆ</t>
  </si>
  <si>
    <t>VLATKO</t>
  </si>
  <si>
    <t>CRNKOVIĆ</t>
  </si>
  <si>
    <t>ZVONIMIR</t>
  </si>
  <si>
    <t>SUČIĆ</t>
  </si>
  <si>
    <t>LUKA</t>
  </si>
  <si>
    <t>KRALJEVIĆ</t>
  </si>
  <si>
    <t>MATEJ</t>
  </si>
  <si>
    <t>VILIĆ</t>
  </si>
  <si>
    <t>ŠTEFANEC</t>
  </si>
  <si>
    <t>FLORIJAN</t>
  </si>
  <si>
    <t>ILJAZOVIĆ</t>
  </si>
  <si>
    <t>TOMISLAV</t>
  </si>
  <si>
    <t>BUHINIČEK</t>
  </si>
  <si>
    <t>ALEKSANDAR</t>
  </si>
  <si>
    <t>OPANČAR</t>
  </si>
  <si>
    <t>STJEPAN</t>
  </si>
  <si>
    <t>JAKOVAC</t>
  </si>
  <si>
    <t>LANA</t>
  </si>
  <si>
    <t>RAČIĆ</t>
  </si>
  <si>
    <t>IVA</t>
  </si>
  <si>
    <t>TUTIŠ</t>
  </si>
  <si>
    <t>FRAN ANTE</t>
  </si>
  <si>
    <t>LONČAR</t>
  </si>
  <si>
    <t>HARTL</t>
  </si>
  <si>
    <t>FRAN</t>
  </si>
  <si>
    <t>BOŽIĆ</t>
  </si>
  <si>
    <t>BRANIMIR</t>
  </si>
  <si>
    <t>FILIPOVIĆ</t>
  </si>
  <si>
    <t>BJANKA</t>
  </si>
  <si>
    <t>BAŠIĆ</t>
  </si>
  <si>
    <t>ROŽIĆ</t>
  </si>
  <si>
    <t>TINA</t>
  </si>
  <si>
    <t>ZEBIĆ</t>
  </si>
  <si>
    <t xml:space="preserve">LOVRE </t>
  </si>
  <si>
    <t>ANICA</t>
  </si>
  <si>
    <t>MILINKOVIĆ</t>
  </si>
  <si>
    <t>VLATKA</t>
  </si>
  <si>
    <t>VAZDAR</t>
  </si>
  <si>
    <t>JURAJ</t>
  </si>
  <si>
    <t>MILOBAR</t>
  </si>
  <si>
    <t>GORIČKI</t>
  </si>
  <si>
    <t>PAVIČIĆ</t>
  </si>
  <si>
    <t xml:space="preserve">MARIN </t>
  </si>
  <si>
    <t>TOKIĆ</t>
  </si>
  <si>
    <t>III. gimnazija - Zagreb</t>
  </si>
  <si>
    <t xml:space="preserve">PETAR </t>
  </si>
  <si>
    <t>RUNJE</t>
  </si>
  <si>
    <t>KRISTIJAN VEDRAN</t>
  </si>
  <si>
    <t>BUDROVČAN</t>
  </si>
  <si>
    <t>MATEJA</t>
  </si>
  <si>
    <t>KELAVA</t>
  </si>
  <si>
    <t>DUNJA</t>
  </si>
  <si>
    <t>VESINGER</t>
  </si>
  <si>
    <t>LORENA KARLA</t>
  </si>
  <si>
    <t>RUDEŽ</t>
  </si>
  <si>
    <t>KLARA</t>
  </si>
  <si>
    <t>KRKALOVIĆ</t>
  </si>
  <si>
    <t>DONIK</t>
  </si>
  <si>
    <t>VRŠNIK</t>
  </si>
  <si>
    <t>MAJA</t>
  </si>
  <si>
    <t>PERICA</t>
  </si>
  <si>
    <t>VEDRAN</t>
  </si>
  <si>
    <t>KATUŠIĆ</t>
  </si>
  <si>
    <t>Prirodoslovna škola Vladimira Preloga</t>
  </si>
  <si>
    <t>MIRELA</t>
  </si>
  <si>
    <t>TURK</t>
  </si>
  <si>
    <t>TEA</t>
  </si>
  <si>
    <t>ĐURAN</t>
  </si>
  <si>
    <t>BRUNO</t>
  </si>
  <si>
    <t>BIJELIĆ</t>
  </si>
  <si>
    <t>SANDRA</t>
  </si>
  <si>
    <t>KUZMIĆ</t>
  </si>
  <si>
    <t>NIKOLA</t>
  </si>
  <si>
    <t>PETRUŠIĆ</t>
  </si>
  <si>
    <t>DARIJAN</t>
  </si>
  <si>
    <t>ŠARIĆ</t>
  </si>
  <si>
    <t>MARIJANA</t>
  </si>
  <si>
    <t>PETI</t>
  </si>
  <si>
    <t>MARCIJAN</t>
  </si>
  <si>
    <t>MLINARIĆ</t>
  </si>
  <si>
    <t>NIKOLINA</t>
  </si>
  <si>
    <t>ČOVIĆ</t>
  </si>
  <si>
    <t>PAVLINIĆ</t>
  </si>
  <si>
    <t>VJEKO</t>
  </si>
  <si>
    <t>KUŽINA</t>
  </si>
  <si>
    <t>ALABER</t>
  </si>
  <si>
    <t>DAVOR</t>
  </si>
  <si>
    <t>VUKADIN</t>
  </si>
  <si>
    <t>IVAN</t>
  </si>
  <si>
    <t>GREDIČAK</t>
  </si>
  <si>
    <t>DINO</t>
  </si>
  <si>
    <t>JAKOV</t>
  </si>
  <si>
    <t>KNEŽEVIĆ</t>
  </si>
  <si>
    <t>KARMEN</t>
  </si>
  <si>
    <t>NOVOSEL</t>
  </si>
  <si>
    <t>BENČIĆ</t>
  </si>
  <si>
    <t>REBUŠA</t>
  </si>
  <si>
    <t>VID</t>
  </si>
  <si>
    <t>JURČIĆ</t>
  </si>
  <si>
    <t>VILI</t>
  </si>
  <si>
    <t>NEMEC</t>
  </si>
  <si>
    <t>LEONARDA</t>
  </si>
  <si>
    <t>VILENICA</t>
  </si>
  <si>
    <t>SLADOJEVIĆ</t>
  </si>
  <si>
    <t>JANJIĆ</t>
  </si>
  <si>
    <t xml:space="preserve">ŽAKLINA </t>
  </si>
  <si>
    <t>CVITKUŠIĆ</t>
  </si>
  <si>
    <t>MAGDALENA</t>
  </si>
  <si>
    <t>HARTMAN</t>
  </si>
  <si>
    <t>DANIJEL</t>
  </si>
  <si>
    <t>OSMIĆ</t>
  </si>
  <si>
    <t>SEBASTIJAN</t>
  </si>
  <si>
    <t>BAKRAN</t>
  </si>
  <si>
    <t>HELENA</t>
  </si>
  <si>
    <t>KORUNIĆ</t>
  </si>
  <si>
    <t>KAPEC</t>
  </si>
  <si>
    <t>MATEA</t>
  </si>
  <si>
    <t>DOMLADOVEC</t>
  </si>
  <si>
    <t>MELITA</t>
  </si>
  <si>
    <t>DRAŽINIĆ</t>
  </si>
  <si>
    <t>IV. gimnazija - Zagreb</t>
  </si>
  <si>
    <t>LJUBOMIR</t>
  </si>
  <si>
    <t>KORAJ</t>
  </si>
  <si>
    <t>FILIP</t>
  </si>
  <si>
    <t>FIŠIĆ</t>
  </si>
  <si>
    <t>VITO</t>
  </si>
  <si>
    <t>PAPA</t>
  </si>
  <si>
    <t>ADRIJAN KARLO</t>
  </si>
  <si>
    <t>GASHI</t>
  </si>
  <si>
    <t>INES</t>
  </si>
  <si>
    <t>LONČAREK</t>
  </si>
  <si>
    <t>RICOV</t>
  </si>
  <si>
    <t>I. gimnazija - Zagreb</t>
  </si>
  <si>
    <t>MARKO</t>
  </si>
  <si>
    <t>KARDUM</t>
  </si>
  <si>
    <t>LUCIJA</t>
  </si>
  <si>
    <t>MAKSIMILIJAN</t>
  </si>
  <si>
    <t>BURIĆ</t>
  </si>
  <si>
    <t>Pavlović</t>
  </si>
  <si>
    <r>
      <t>IX. gimnazija</t>
    </r>
    <r>
      <rPr>
        <sz val="11"/>
        <color indexed="8"/>
        <rFont val="Calibri"/>
        <family val="2"/>
      </rPr>
      <t xml:space="preserve"> - Zagreb</t>
    </r>
  </si>
  <si>
    <t>Željko</t>
  </si>
  <si>
    <t>Platužić</t>
  </si>
  <si>
    <t>VALENTINA</t>
  </si>
  <si>
    <t>TERIHAJ</t>
  </si>
  <si>
    <t xml:space="preserve">Josip </t>
  </si>
  <si>
    <t xml:space="preserve">Periša </t>
  </si>
  <si>
    <r>
      <t>XIII. gimnazija</t>
    </r>
    <r>
      <rPr>
        <sz val="11"/>
        <color indexed="8"/>
        <rFont val="Calibri"/>
        <family val="2"/>
      </rPr>
      <t xml:space="preserve"> - Zagreb</t>
    </r>
  </si>
  <si>
    <t xml:space="preserve">Tanja </t>
  </si>
  <si>
    <t>Klišanin Brčić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</si>
</sst>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u val="single"/>
      <sz val="12"/>
      <color indexed="8"/>
      <name val="Calibri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46" applyAlignment="1">
      <alignment shrinkToFit="1" readingOrder="1"/>
      <protection/>
    </xf>
    <xf numFmtId="0" fontId="1" fillId="0" borderId="0" xfId="46" applyAlignment="1">
      <alignment horizontal="center" shrinkToFit="1" readingOrder="1"/>
      <protection/>
    </xf>
    <xf numFmtId="0" fontId="16" fillId="0" borderId="0" xfId="46" applyFont="1" applyAlignment="1">
      <alignment horizontal="center" shrinkToFit="1" readingOrder="1"/>
      <protection/>
    </xf>
    <xf numFmtId="10" fontId="1" fillId="0" borderId="0" xfId="46" applyNumberFormat="1" applyAlignment="1">
      <alignment shrinkToFit="1" readingOrder="1"/>
      <protection/>
    </xf>
    <xf numFmtId="0" fontId="18" fillId="0" borderId="0" xfId="46" applyFont="1" applyAlignment="1">
      <alignment horizontal="center" vertical="center" shrinkToFit="1" readingOrder="1"/>
      <protection/>
    </xf>
    <xf numFmtId="0" fontId="19" fillId="0" borderId="0" xfId="46" applyFont="1" applyAlignment="1">
      <alignment vertical="center" shrinkToFit="1" readingOrder="1"/>
      <protection/>
    </xf>
    <xf numFmtId="10" fontId="19" fillId="0" borderId="0" xfId="46" applyNumberFormat="1" applyFont="1" applyAlignment="1">
      <alignment vertical="center" shrinkToFit="1" readingOrder="1"/>
      <protection/>
    </xf>
    <xf numFmtId="0" fontId="22" fillId="0" borderId="10" xfId="46" applyFont="1" applyBorder="1" applyAlignment="1">
      <alignment horizontal="left" vertical="center" shrinkToFit="1" readingOrder="1"/>
      <protection/>
    </xf>
    <xf numFmtId="0" fontId="1" fillId="0" borderId="0" xfId="46" applyAlignment="1">
      <alignment vertical="center" shrinkToFit="1" readingOrder="1"/>
      <protection/>
    </xf>
    <xf numFmtId="10" fontId="1" fillId="0" borderId="0" xfId="46" applyNumberFormat="1" applyAlignment="1">
      <alignment vertical="center" shrinkToFit="1" readingOrder="1"/>
      <protection/>
    </xf>
    <xf numFmtId="0" fontId="23" fillId="0" borderId="11" xfId="46" applyFont="1" applyBorder="1" applyAlignment="1">
      <alignment horizontal="center" vertical="center" wrapText="1" shrinkToFit="1" readingOrder="1"/>
      <protection/>
    </xf>
    <xf numFmtId="0" fontId="24" fillId="0" borderId="12" xfId="46" applyFont="1" applyBorder="1" applyAlignment="1">
      <alignment horizontal="center" vertical="center" wrapText="1" shrinkToFit="1" readingOrder="1"/>
      <protection/>
    </xf>
    <xf numFmtId="0" fontId="23" fillId="0" borderId="12" xfId="46" applyFont="1" applyBorder="1" applyAlignment="1">
      <alignment horizontal="center" vertical="center" wrapText="1" shrinkToFit="1" readingOrder="1"/>
      <protection/>
    </xf>
    <xf numFmtId="0" fontId="16" fillId="0" borderId="12" xfId="46" applyFont="1" applyBorder="1" applyAlignment="1">
      <alignment horizontal="center" vertical="center" shrinkToFit="1" readingOrder="1"/>
      <protection/>
    </xf>
    <xf numFmtId="0" fontId="25" fillId="7" borderId="11" xfId="46" applyFont="1" applyFill="1" applyBorder="1" applyAlignment="1">
      <alignment horizontal="center" vertical="center" wrapText="1" shrinkToFit="1" readingOrder="1"/>
      <protection/>
    </xf>
    <xf numFmtId="0" fontId="25" fillId="7" borderId="11" xfId="46" applyFont="1" applyFill="1" applyBorder="1" applyAlignment="1">
      <alignment horizontal="center" vertical="center" shrinkToFit="1" readingOrder="1"/>
      <protection/>
    </xf>
    <xf numFmtId="0" fontId="26" fillId="0" borderId="11" xfId="58" applyFont="1" applyBorder="1" applyAlignment="1">
      <alignment horizontal="center" vertical="center" shrinkToFit="1" readingOrder="1"/>
      <protection/>
    </xf>
    <xf numFmtId="0" fontId="26" fillId="0" borderId="11" xfId="59" applyFont="1" applyBorder="1" applyAlignment="1">
      <alignment horizontal="center" vertical="center" shrinkToFit="1" readingOrder="1"/>
      <protection/>
    </xf>
    <xf numFmtId="0" fontId="1" fillId="0" borderId="11" xfId="46" applyFont="1" applyBorder="1" applyAlignment="1">
      <alignment vertical="center" shrinkToFit="1" readingOrder="1"/>
      <protection/>
    </xf>
    <xf numFmtId="0" fontId="1" fillId="0" borderId="13" xfId="46" applyBorder="1" applyAlignment="1">
      <alignment horizontal="center" shrinkToFit="1" readingOrder="1"/>
      <protection/>
    </xf>
    <xf numFmtId="49" fontId="0" fillId="0" borderId="13" xfId="0" applyNumberFormat="1" applyFont="1" applyBorder="1" applyAlignment="1">
      <alignment/>
    </xf>
    <xf numFmtId="0" fontId="27" fillId="0" borderId="11" xfId="46" applyFont="1" applyBorder="1" applyAlignment="1">
      <alignment vertical="center" wrapText="1"/>
      <protection/>
    </xf>
    <xf numFmtId="0" fontId="28" fillId="0" borderId="11" xfId="46" applyFont="1" applyBorder="1" applyAlignment="1">
      <alignment horizontal="center" shrinkToFit="1" readingOrder="1"/>
      <protection/>
    </xf>
    <xf numFmtId="9" fontId="16" fillId="7" borderId="11" xfId="62" applyFont="1" applyFill="1" applyBorder="1" applyAlignment="1" applyProtection="1">
      <alignment horizontal="center" shrinkToFit="1" readingOrder="1"/>
      <protection/>
    </xf>
    <xf numFmtId="49" fontId="0" fillId="0" borderId="0" xfId="0" applyNumberFormat="1" applyFont="1" applyAlignment="1">
      <alignment/>
    </xf>
    <xf numFmtId="0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0" fontId="0" fillId="0" borderId="13" xfId="0" applyFont="1" applyBorder="1" applyAlignment="1">
      <alignment wrapText="1"/>
    </xf>
    <xf numFmtId="0" fontId="29" fillId="0" borderId="0" xfId="0" applyNumberFormat="1" applyFont="1" applyFill="1" applyBorder="1" applyAlignment="1">
      <alignment horizontal="left" shrinkToFit="1" readingOrder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0" fillId="0" borderId="0" xfId="0" applyFont="1" applyBorder="1" applyAlignment="1">
      <alignment horizontal="justify" vertical="top" wrapText="1"/>
    </xf>
    <xf numFmtId="0" fontId="0" fillId="0" borderId="0" xfId="0" applyNumberFormat="1" applyFont="1" applyAlignment="1">
      <alignment/>
    </xf>
    <xf numFmtId="0" fontId="1" fillId="0" borderId="0" xfId="46" applyFill="1" applyBorder="1" applyAlignment="1">
      <alignment shrinkToFit="1" readingOrder="1"/>
      <protection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" fillId="0" borderId="0" xfId="46" applyFill="1" applyBorder="1" applyAlignment="1">
      <alignment horizontal="center" shrinkToFit="1" readingOrder="1"/>
      <protection/>
    </xf>
    <xf numFmtId="0" fontId="0" fillId="0" borderId="0" xfId="0" applyFont="1" applyAlignment="1">
      <alignment wrapText="1"/>
    </xf>
    <xf numFmtId="9" fontId="16" fillId="0" borderId="0" xfId="62" applyFont="1" applyFill="1" applyBorder="1" applyAlignment="1" applyProtection="1">
      <alignment horizontal="center" shrinkToFit="1" readingOrder="1"/>
      <protection/>
    </xf>
    <xf numFmtId="10" fontId="1" fillId="0" borderId="0" xfId="46" applyNumberFormat="1" applyFill="1" applyBorder="1" applyAlignment="1">
      <alignment shrinkToFit="1" readingOrder="1"/>
      <protection/>
    </xf>
    <xf numFmtId="10" fontId="0" fillId="0" borderId="0" xfId="0" applyNumberFormat="1" applyFill="1" applyBorder="1" applyAlignment="1">
      <alignment shrinkToFit="1" readingOrder="1"/>
    </xf>
    <xf numFmtId="0" fontId="0" fillId="0" borderId="0" xfId="0" applyFill="1" applyBorder="1" applyAlignment="1">
      <alignment shrinkToFit="1" readingOrder="1"/>
    </xf>
    <xf numFmtId="0" fontId="16" fillId="0" borderId="0" xfId="46" applyFont="1" applyFill="1" applyBorder="1" applyAlignment="1">
      <alignment horizontal="center" shrinkToFit="1" readingOrder="1"/>
      <protection/>
    </xf>
    <xf numFmtId="0" fontId="18" fillId="0" borderId="0" xfId="46" applyFont="1" applyBorder="1" applyAlignment="1">
      <alignment horizontal="center" vertical="center" shrinkToFit="1" readingOrder="1"/>
      <protection/>
    </xf>
    <xf numFmtId="0" fontId="20" fillId="0" borderId="10" xfId="46" applyFont="1" applyBorder="1" applyAlignment="1">
      <alignment horizontal="center" vertical="center" shrinkToFit="1" readingOrder="1"/>
      <protection/>
    </xf>
    <xf numFmtId="0" fontId="21" fillId="0" borderId="10" xfId="46" applyFont="1" applyBorder="1" applyAlignment="1">
      <alignment horizontal="left" vertical="center" shrinkToFit="1" readingOrder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 val="0"/>
        <sz val="11"/>
        <color indexed="47"/>
      </font>
    </dxf>
    <dxf>
      <font>
        <b val="0"/>
        <sz val="11"/>
        <color rgb="FFFFCC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3"/>
  <sheetViews>
    <sheetView tabSelected="1" zoomScale="70" zoomScaleNormal="70" zoomScalePageLayoutView="0" workbookViewId="0" topLeftCell="A1">
      <selection activeCell="N78" sqref="N78:N85"/>
    </sheetView>
  </sheetViews>
  <sheetFormatPr defaultColWidth="10.8515625" defaultRowHeight="15"/>
  <cols>
    <col min="1" max="1" width="5.57421875" style="1" customWidth="1"/>
    <col min="2" max="2" width="26.7109375" style="1" customWidth="1"/>
    <col min="3" max="3" width="26.140625" style="1" customWidth="1"/>
    <col min="4" max="4" width="6.421875" style="2" customWidth="1"/>
    <col min="5" max="5" width="6.7109375" style="2" customWidth="1"/>
    <col min="6" max="6" width="6.00390625" style="2" customWidth="1"/>
    <col min="7" max="7" width="6.421875" style="2" customWidth="1"/>
    <col min="8" max="8" width="6.57421875" style="2" customWidth="1"/>
    <col min="9" max="9" width="5.421875" style="2" customWidth="1"/>
    <col min="10" max="10" width="4.7109375" style="2" customWidth="1"/>
    <col min="11" max="11" width="5.57421875" style="2" customWidth="1"/>
    <col min="12" max="12" width="10.00390625" style="3" customWidth="1"/>
    <col min="13" max="13" width="9.00390625" style="3" customWidth="1"/>
    <col min="14" max="14" width="19.28125" style="1" hidden="1" customWidth="1"/>
    <col min="15" max="15" width="38.7109375" style="1" customWidth="1"/>
    <col min="16" max="16" width="23.8515625" style="1" customWidth="1"/>
    <col min="17" max="17" width="28.00390625" style="1" customWidth="1"/>
    <col min="18" max="18" width="16.421875" style="1" customWidth="1"/>
    <col min="19" max="19" width="10.8515625" style="4" customWidth="1"/>
    <col min="20" max="16384" width="10.8515625" style="1" customWidth="1"/>
  </cols>
  <sheetData>
    <row r="1" spans="1:19" s="6" customFormat="1" ht="23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"/>
      <c r="S1" s="7"/>
    </row>
    <row r="2" spans="1:19" s="9" customFormat="1" ht="21">
      <c r="A2" s="54"/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8"/>
      <c r="S2" s="10"/>
    </row>
    <row r="3" spans="1:18" ht="40.5" customHeight="1">
      <c r="A3" s="11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/>
      <c r="O3" s="18" t="s">
        <v>14</v>
      </c>
      <c r="P3" s="18" t="s">
        <v>15</v>
      </c>
      <c r="Q3" s="18" t="s">
        <v>16</v>
      </c>
      <c r="R3" s="19" t="s">
        <v>17</v>
      </c>
    </row>
    <row r="4" spans="1:19" ht="15.75" customHeight="1">
      <c r="A4" s="20">
        <v>1</v>
      </c>
      <c r="B4" s="21" t="s">
        <v>18</v>
      </c>
      <c r="C4" s="21" t="s">
        <v>19</v>
      </c>
      <c r="D4" s="22">
        <v>66</v>
      </c>
      <c r="E4" s="22">
        <v>27</v>
      </c>
      <c r="F4" s="22">
        <v>15</v>
      </c>
      <c r="G4" s="22">
        <v>48</v>
      </c>
      <c r="H4" s="22">
        <v>21</v>
      </c>
      <c r="I4" s="22">
        <v>42</v>
      </c>
      <c r="J4" s="22">
        <v>48</v>
      </c>
      <c r="K4" s="22">
        <v>18</v>
      </c>
      <c r="L4" s="23">
        <f aca="true" t="shared" si="0" ref="L4:L35">SUM(E4:K4)</f>
        <v>219</v>
      </c>
      <c r="M4" s="24">
        <f aca="true" t="shared" si="1" ref="M4:M35">SUM(L4/219)</f>
        <v>1</v>
      </c>
      <c r="N4" s="25"/>
      <c r="O4" s="25" t="s">
        <v>20</v>
      </c>
      <c r="P4" s="25" t="s">
        <v>21</v>
      </c>
      <c r="Q4" s="25" t="s">
        <v>22</v>
      </c>
      <c r="R4" s="26" t="s">
        <v>23</v>
      </c>
      <c r="S4" s="4">
        <f aca="true" t="shared" si="2" ref="S4:S35">SUM(E4:F4)/42</f>
        <v>1</v>
      </c>
    </row>
    <row r="5" spans="1:19" ht="15.75" customHeight="1">
      <c r="A5" s="20">
        <v>2</v>
      </c>
      <c r="B5" s="21" t="s">
        <v>24</v>
      </c>
      <c r="C5" s="21" t="s">
        <v>25</v>
      </c>
      <c r="D5" s="22">
        <v>44</v>
      </c>
      <c r="E5" s="22">
        <v>27</v>
      </c>
      <c r="F5" s="22">
        <v>15</v>
      </c>
      <c r="G5" s="22">
        <v>48</v>
      </c>
      <c r="H5" s="22">
        <v>21</v>
      </c>
      <c r="I5" s="22">
        <v>42</v>
      </c>
      <c r="J5" s="22">
        <v>48</v>
      </c>
      <c r="K5" s="22">
        <v>18</v>
      </c>
      <c r="L5" s="23">
        <f t="shared" si="0"/>
        <v>219</v>
      </c>
      <c r="M5" s="24">
        <f t="shared" si="1"/>
        <v>1</v>
      </c>
      <c r="N5" s="25"/>
      <c r="O5" s="25" t="s">
        <v>20</v>
      </c>
      <c r="P5" s="25" t="s">
        <v>21</v>
      </c>
      <c r="Q5" s="25" t="s">
        <v>22</v>
      </c>
      <c r="R5" s="27" t="s">
        <v>23</v>
      </c>
      <c r="S5" s="4">
        <f t="shared" si="2"/>
        <v>1</v>
      </c>
    </row>
    <row r="6" spans="1:19" ht="18">
      <c r="A6" s="20">
        <v>3</v>
      </c>
      <c r="B6" s="28" t="s">
        <v>26</v>
      </c>
      <c r="C6" s="28" t="s">
        <v>27</v>
      </c>
      <c r="D6" s="22">
        <v>31</v>
      </c>
      <c r="E6" s="22">
        <v>27</v>
      </c>
      <c r="F6" s="22">
        <v>15</v>
      </c>
      <c r="G6" s="22">
        <v>48</v>
      </c>
      <c r="H6" s="22">
        <v>21</v>
      </c>
      <c r="I6" s="22">
        <v>42</v>
      </c>
      <c r="J6" s="22">
        <v>48</v>
      </c>
      <c r="K6" s="22">
        <v>18</v>
      </c>
      <c r="L6" s="23">
        <f t="shared" si="0"/>
        <v>219</v>
      </c>
      <c r="M6" s="24">
        <f t="shared" si="1"/>
        <v>1</v>
      </c>
      <c r="N6" s="29"/>
      <c r="O6" s="30" t="s">
        <v>28</v>
      </c>
      <c r="P6" s="31" t="s">
        <v>29</v>
      </c>
      <c r="Q6" s="31" t="s">
        <v>30</v>
      </c>
      <c r="R6" s="31" t="s">
        <v>31</v>
      </c>
      <c r="S6" s="4">
        <f t="shared" si="2"/>
        <v>1</v>
      </c>
    </row>
    <row r="7" spans="1:19" ht="18">
      <c r="A7" s="20">
        <v>4</v>
      </c>
      <c r="B7" s="32" t="s">
        <v>32</v>
      </c>
      <c r="C7" s="32" t="s">
        <v>33</v>
      </c>
      <c r="D7" s="22">
        <v>18</v>
      </c>
      <c r="E7" s="22">
        <v>27</v>
      </c>
      <c r="F7" s="22">
        <v>15</v>
      </c>
      <c r="G7" s="22">
        <v>48</v>
      </c>
      <c r="H7" s="22">
        <v>21</v>
      </c>
      <c r="I7" s="22">
        <v>42</v>
      </c>
      <c r="J7" s="22">
        <v>48</v>
      </c>
      <c r="K7" s="22">
        <v>15</v>
      </c>
      <c r="L7" s="23">
        <f t="shared" si="0"/>
        <v>216</v>
      </c>
      <c r="M7" s="24">
        <f t="shared" si="1"/>
        <v>0.9863013698630136</v>
      </c>
      <c r="N7" s="33"/>
      <c r="O7" s="30" t="s">
        <v>34</v>
      </c>
      <c r="P7" s="30" t="s">
        <v>35</v>
      </c>
      <c r="Q7" s="34" t="s">
        <v>36</v>
      </c>
      <c r="R7" s="35" t="s">
        <v>31</v>
      </c>
      <c r="S7" s="4">
        <f t="shared" si="2"/>
        <v>1</v>
      </c>
    </row>
    <row r="8" spans="1:19" ht="18">
      <c r="A8" s="20">
        <v>5</v>
      </c>
      <c r="B8" s="21" t="s">
        <v>37</v>
      </c>
      <c r="C8" s="21" t="s">
        <v>38</v>
      </c>
      <c r="D8" s="22">
        <v>65</v>
      </c>
      <c r="E8" s="22">
        <v>27</v>
      </c>
      <c r="F8" s="22">
        <v>15</v>
      </c>
      <c r="G8" s="22">
        <v>48</v>
      </c>
      <c r="H8" s="22">
        <v>21</v>
      </c>
      <c r="I8" s="22">
        <v>42</v>
      </c>
      <c r="J8" s="22">
        <v>48</v>
      </c>
      <c r="K8" s="22">
        <v>14</v>
      </c>
      <c r="L8" s="23">
        <f t="shared" si="0"/>
        <v>215</v>
      </c>
      <c r="M8" s="24">
        <f t="shared" si="1"/>
        <v>0.9817351598173516</v>
      </c>
      <c r="N8" s="25"/>
      <c r="O8" s="25" t="s">
        <v>20</v>
      </c>
      <c r="P8" s="25" t="s">
        <v>21</v>
      </c>
      <c r="Q8" s="25" t="s">
        <v>22</v>
      </c>
      <c r="R8" s="27" t="s">
        <v>23</v>
      </c>
      <c r="S8" s="4">
        <f t="shared" si="2"/>
        <v>1</v>
      </c>
    </row>
    <row r="9" spans="1:19" ht="18">
      <c r="A9" s="20">
        <v>6</v>
      </c>
      <c r="B9" s="28" t="s">
        <v>39</v>
      </c>
      <c r="C9" s="28" t="s">
        <v>40</v>
      </c>
      <c r="D9" s="22">
        <v>71</v>
      </c>
      <c r="E9" s="22">
        <v>27</v>
      </c>
      <c r="F9" s="22">
        <v>11</v>
      </c>
      <c r="G9" s="22">
        <v>48</v>
      </c>
      <c r="H9" s="22">
        <v>21</v>
      </c>
      <c r="I9" s="22">
        <v>42</v>
      </c>
      <c r="J9" s="22">
        <v>48</v>
      </c>
      <c r="K9" s="22">
        <v>18</v>
      </c>
      <c r="L9" s="23">
        <f t="shared" si="0"/>
        <v>215</v>
      </c>
      <c r="M9" s="24">
        <f t="shared" si="1"/>
        <v>0.9817351598173516</v>
      </c>
      <c r="N9" s="29"/>
      <c r="O9" s="30" t="s">
        <v>28</v>
      </c>
      <c r="P9" s="31" t="s">
        <v>29</v>
      </c>
      <c r="Q9" s="31" t="s">
        <v>30</v>
      </c>
      <c r="R9" s="31" t="s">
        <v>31</v>
      </c>
      <c r="S9" s="4">
        <f t="shared" si="2"/>
        <v>0.9047619047619048</v>
      </c>
    </row>
    <row r="10" spans="1:19" ht="18">
      <c r="A10" s="20">
        <v>7</v>
      </c>
      <c r="B10" s="28" t="s">
        <v>41</v>
      </c>
      <c r="C10" s="28" t="s">
        <v>42</v>
      </c>
      <c r="D10" s="22">
        <v>32</v>
      </c>
      <c r="E10" s="22">
        <v>27</v>
      </c>
      <c r="F10" s="22">
        <v>15</v>
      </c>
      <c r="G10" s="22">
        <v>48</v>
      </c>
      <c r="H10" s="22">
        <v>21</v>
      </c>
      <c r="I10" s="22">
        <v>42</v>
      </c>
      <c r="J10" s="22">
        <v>48</v>
      </c>
      <c r="K10" s="22">
        <v>14</v>
      </c>
      <c r="L10" s="23">
        <f t="shared" si="0"/>
        <v>215</v>
      </c>
      <c r="M10" s="24">
        <f t="shared" si="1"/>
        <v>0.9817351598173516</v>
      </c>
      <c r="N10" s="29"/>
      <c r="O10" s="30" t="s">
        <v>28</v>
      </c>
      <c r="P10" s="31" t="s">
        <v>29</v>
      </c>
      <c r="Q10" s="31" t="s">
        <v>30</v>
      </c>
      <c r="R10" s="31" t="s">
        <v>31</v>
      </c>
      <c r="S10" s="4">
        <f t="shared" si="2"/>
        <v>1</v>
      </c>
    </row>
    <row r="11" spans="1:19" ht="18">
      <c r="A11" s="20">
        <v>8</v>
      </c>
      <c r="B11" s="28" t="s">
        <v>43</v>
      </c>
      <c r="C11" s="28" t="s">
        <v>44</v>
      </c>
      <c r="D11" s="22">
        <v>22</v>
      </c>
      <c r="E11" s="22">
        <v>27</v>
      </c>
      <c r="F11" s="22">
        <v>15</v>
      </c>
      <c r="G11" s="22">
        <v>48</v>
      </c>
      <c r="H11" s="22">
        <v>21</v>
      </c>
      <c r="I11" s="22">
        <v>42</v>
      </c>
      <c r="J11" s="22">
        <v>48</v>
      </c>
      <c r="K11" s="22">
        <v>14</v>
      </c>
      <c r="L11" s="23">
        <f t="shared" si="0"/>
        <v>215</v>
      </c>
      <c r="M11" s="24">
        <f t="shared" si="1"/>
        <v>0.9817351598173516</v>
      </c>
      <c r="N11" s="29"/>
      <c r="O11" s="30" t="s">
        <v>28</v>
      </c>
      <c r="P11" s="31" t="s">
        <v>29</v>
      </c>
      <c r="Q11" s="31" t="s">
        <v>30</v>
      </c>
      <c r="R11" s="31" t="s">
        <v>31</v>
      </c>
      <c r="S11" s="4">
        <f t="shared" si="2"/>
        <v>1</v>
      </c>
    </row>
    <row r="12" spans="1:19" ht="18">
      <c r="A12" s="20">
        <v>9</v>
      </c>
      <c r="B12" s="28" t="s">
        <v>45</v>
      </c>
      <c r="C12" s="28" t="s">
        <v>46</v>
      </c>
      <c r="D12" s="22">
        <v>74</v>
      </c>
      <c r="E12" s="22">
        <v>27</v>
      </c>
      <c r="F12" s="22">
        <v>15</v>
      </c>
      <c r="G12" s="22">
        <v>45</v>
      </c>
      <c r="H12" s="22">
        <v>21</v>
      </c>
      <c r="I12" s="22">
        <v>42</v>
      </c>
      <c r="J12" s="22">
        <v>48</v>
      </c>
      <c r="K12" s="22">
        <v>14</v>
      </c>
      <c r="L12" s="23">
        <f t="shared" si="0"/>
        <v>212</v>
      </c>
      <c r="M12" s="24">
        <f t="shared" si="1"/>
        <v>0.9680365296803652</v>
      </c>
      <c r="N12" s="29"/>
      <c r="O12" s="30" t="s">
        <v>28</v>
      </c>
      <c r="P12" s="31" t="s">
        <v>29</v>
      </c>
      <c r="Q12" s="31" t="s">
        <v>30</v>
      </c>
      <c r="R12" s="36" t="s">
        <v>23</v>
      </c>
      <c r="S12" s="4">
        <f t="shared" si="2"/>
        <v>1</v>
      </c>
    </row>
    <row r="13" spans="1:19" ht="18">
      <c r="A13" s="20">
        <v>10</v>
      </c>
      <c r="B13" s="21" t="s">
        <v>47</v>
      </c>
      <c r="C13" s="21" t="s">
        <v>48</v>
      </c>
      <c r="D13" s="22">
        <v>51</v>
      </c>
      <c r="E13" s="22">
        <v>24</v>
      </c>
      <c r="F13" s="22">
        <v>15</v>
      </c>
      <c r="G13" s="22">
        <v>48</v>
      </c>
      <c r="H13" s="22">
        <v>21</v>
      </c>
      <c r="I13" s="22">
        <v>42</v>
      </c>
      <c r="J13" s="22">
        <v>48</v>
      </c>
      <c r="K13" s="22">
        <v>14</v>
      </c>
      <c r="L13" s="23">
        <f t="shared" si="0"/>
        <v>212</v>
      </c>
      <c r="M13" s="24">
        <f t="shared" si="1"/>
        <v>0.9680365296803652</v>
      </c>
      <c r="N13" s="25"/>
      <c r="O13" s="25" t="s">
        <v>20</v>
      </c>
      <c r="P13" s="25" t="s">
        <v>21</v>
      </c>
      <c r="Q13" s="25" t="s">
        <v>22</v>
      </c>
      <c r="R13" s="27" t="s">
        <v>23</v>
      </c>
      <c r="S13" s="4">
        <f t="shared" si="2"/>
        <v>0.9285714285714286</v>
      </c>
    </row>
    <row r="14" spans="1:19" ht="18">
      <c r="A14" s="20">
        <v>11</v>
      </c>
      <c r="B14" s="21" t="s">
        <v>49</v>
      </c>
      <c r="C14" s="21" t="s">
        <v>50</v>
      </c>
      <c r="D14" s="22">
        <v>68</v>
      </c>
      <c r="E14" s="22">
        <v>24</v>
      </c>
      <c r="F14" s="22">
        <v>15</v>
      </c>
      <c r="G14" s="22">
        <v>48</v>
      </c>
      <c r="H14" s="22">
        <v>17</v>
      </c>
      <c r="I14" s="22">
        <v>42</v>
      </c>
      <c r="J14" s="22">
        <v>48</v>
      </c>
      <c r="K14" s="22">
        <v>18</v>
      </c>
      <c r="L14" s="23">
        <f t="shared" si="0"/>
        <v>212</v>
      </c>
      <c r="M14" s="24">
        <f t="shared" si="1"/>
        <v>0.9680365296803652</v>
      </c>
      <c r="N14" s="25"/>
      <c r="O14" s="25" t="s">
        <v>20</v>
      </c>
      <c r="P14" s="25" t="s">
        <v>21</v>
      </c>
      <c r="Q14" s="25" t="s">
        <v>22</v>
      </c>
      <c r="R14" s="27" t="s">
        <v>23</v>
      </c>
      <c r="S14" s="4">
        <f t="shared" si="2"/>
        <v>0.9285714285714286</v>
      </c>
    </row>
    <row r="15" spans="1:19" ht="18">
      <c r="A15" s="20">
        <v>12</v>
      </c>
      <c r="B15" s="28" t="s">
        <v>51</v>
      </c>
      <c r="C15" s="28" t="s">
        <v>52</v>
      </c>
      <c r="D15" s="22">
        <v>30</v>
      </c>
      <c r="E15" s="22">
        <v>27</v>
      </c>
      <c r="F15" s="22">
        <v>11</v>
      </c>
      <c r="G15" s="22">
        <v>48</v>
      </c>
      <c r="H15" s="22">
        <v>21</v>
      </c>
      <c r="I15" s="22">
        <v>42</v>
      </c>
      <c r="J15" s="22">
        <v>48</v>
      </c>
      <c r="K15" s="22">
        <v>14</v>
      </c>
      <c r="L15" s="23">
        <f t="shared" si="0"/>
        <v>211</v>
      </c>
      <c r="M15" s="24">
        <f t="shared" si="1"/>
        <v>0.9634703196347032</v>
      </c>
      <c r="N15" s="29"/>
      <c r="O15" s="30" t="s">
        <v>28</v>
      </c>
      <c r="P15" s="31" t="s">
        <v>29</v>
      </c>
      <c r="Q15" s="31" t="s">
        <v>30</v>
      </c>
      <c r="R15" s="36" t="s">
        <v>23</v>
      </c>
      <c r="S15" s="4">
        <f t="shared" si="2"/>
        <v>0.9047619047619048</v>
      </c>
    </row>
    <row r="16" spans="1:19" ht="18">
      <c r="A16" s="20">
        <v>13</v>
      </c>
      <c r="B16" s="28" t="s">
        <v>32</v>
      </c>
      <c r="C16" s="28" t="s">
        <v>53</v>
      </c>
      <c r="D16" s="22">
        <v>8</v>
      </c>
      <c r="E16" s="22">
        <v>27</v>
      </c>
      <c r="F16" s="22">
        <v>11</v>
      </c>
      <c r="G16" s="22">
        <v>48</v>
      </c>
      <c r="H16" s="22">
        <v>21</v>
      </c>
      <c r="I16" s="22">
        <v>42</v>
      </c>
      <c r="J16" s="22">
        <v>48</v>
      </c>
      <c r="K16" s="22">
        <v>14</v>
      </c>
      <c r="L16" s="23">
        <f t="shared" si="0"/>
        <v>211</v>
      </c>
      <c r="M16" s="24">
        <f t="shared" si="1"/>
        <v>0.9634703196347032</v>
      </c>
      <c r="N16" s="29"/>
      <c r="O16" s="30" t="s">
        <v>28</v>
      </c>
      <c r="P16" s="31" t="s">
        <v>29</v>
      </c>
      <c r="Q16" s="31" t="s">
        <v>30</v>
      </c>
      <c r="R16" s="31" t="s">
        <v>31</v>
      </c>
      <c r="S16" s="4">
        <f t="shared" si="2"/>
        <v>0.9047619047619048</v>
      </c>
    </row>
    <row r="17" spans="1:19" ht="18">
      <c r="A17" s="20">
        <v>14</v>
      </c>
      <c r="B17" s="21" t="s">
        <v>54</v>
      </c>
      <c r="C17" s="21" t="s">
        <v>55</v>
      </c>
      <c r="D17" s="22">
        <v>62</v>
      </c>
      <c r="E17" s="22">
        <v>24</v>
      </c>
      <c r="F17" s="22">
        <v>15</v>
      </c>
      <c r="G17" s="22">
        <v>48</v>
      </c>
      <c r="H17" s="22">
        <v>21</v>
      </c>
      <c r="I17" s="22">
        <v>42</v>
      </c>
      <c r="J17" s="22">
        <v>48</v>
      </c>
      <c r="K17" s="22">
        <v>10</v>
      </c>
      <c r="L17" s="23">
        <f t="shared" si="0"/>
        <v>208</v>
      </c>
      <c r="M17" s="24">
        <f t="shared" si="1"/>
        <v>0.9497716894977168</v>
      </c>
      <c r="N17" s="25"/>
      <c r="O17" s="25" t="s">
        <v>20</v>
      </c>
      <c r="P17" s="25" t="s">
        <v>21</v>
      </c>
      <c r="Q17" s="25" t="s">
        <v>22</v>
      </c>
      <c r="R17" s="27" t="s">
        <v>23</v>
      </c>
      <c r="S17" s="4">
        <f t="shared" si="2"/>
        <v>0.9285714285714286</v>
      </c>
    </row>
    <row r="18" spans="1:19" ht="18">
      <c r="A18" s="20">
        <v>15</v>
      </c>
      <c r="B18" s="28" t="s">
        <v>56</v>
      </c>
      <c r="C18" s="28" t="s">
        <v>57</v>
      </c>
      <c r="D18" s="22">
        <v>59</v>
      </c>
      <c r="E18" s="22">
        <v>24</v>
      </c>
      <c r="F18" s="22">
        <v>11</v>
      </c>
      <c r="G18" s="22">
        <v>48</v>
      </c>
      <c r="H18" s="22">
        <v>21</v>
      </c>
      <c r="I18" s="22">
        <v>42</v>
      </c>
      <c r="J18" s="22">
        <v>48</v>
      </c>
      <c r="K18" s="22">
        <v>10</v>
      </c>
      <c r="L18" s="23">
        <f t="shared" si="0"/>
        <v>204</v>
      </c>
      <c r="M18" s="24">
        <f t="shared" si="1"/>
        <v>0.9315068493150684</v>
      </c>
      <c r="N18" s="29"/>
      <c r="O18" s="30" t="s">
        <v>28</v>
      </c>
      <c r="P18" s="31" t="s">
        <v>29</v>
      </c>
      <c r="Q18" s="31" t="s">
        <v>30</v>
      </c>
      <c r="R18" s="36" t="s">
        <v>23</v>
      </c>
      <c r="S18" s="4">
        <f t="shared" si="2"/>
        <v>0.8333333333333334</v>
      </c>
    </row>
    <row r="19" spans="1:19" ht="18">
      <c r="A19" s="20">
        <v>16</v>
      </c>
      <c r="B19" s="28" t="s">
        <v>58</v>
      </c>
      <c r="C19" s="28" t="s">
        <v>59</v>
      </c>
      <c r="D19" s="22">
        <v>50</v>
      </c>
      <c r="E19" s="22">
        <v>27</v>
      </c>
      <c r="F19" s="22">
        <v>7</v>
      </c>
      <c r="G19" s="22">
        <v>48</v>
      </c>
      <c r="H19" s="22">
        <v>17</v>
      </c>
      <c r="I19" s="22">
        <v>42</v>
      </c>
      <c r="J19" s="22">
        <v>48</v>
      </c>
      <c r="K19" s="22">
        <v>14</v>
      </c>
      <c r="L19" s="23">
        <f t="shared" si="0"/>
        <v>203</v>
      </c>
      <c r="M19" s="24">
        <f t="shared" si="1"/>
        <v>0.9269406392694064</v>
      </c>
      <c r="N19" s="29"/>
      <c r="O19" s="30" t="s">
        <v>28</v>
      </c>
      <c r="P19" s="31" t="s">
        <v>29</v>
      </c>
      <c r="Q19" s="31" t="s">
        <v>30</v>
      </c>
      <c r="R19" s="31" t="s">
        <v>31</v>
      </c>
      <c r="S19" s="4">
        <f t="shared" si="2"/>
        <v>0.8095238095238095</v>
      </c>
    </row>
    <row r="20" spans="1:19" ht="18">
      <c r="A20" s="20">
        <v>17</v>
      </c>
      <c r="B20" s="21" t="s">
        <v>60</v>
      </c>
      <c r="C20" s="21" t="s">
        <v>61</v>
      </c>
      <c r="D20" s="22">
        <v>53</v>
      </c>
      <c r="E20" s="22">
        <v>15</v>
      </c>
      <c r="F20" s="22">
        <v>15</v>
      </c>
      <c r="G20" s="22">
        <v>48</v>
      </c>
      <c r="H20" s="22">
        <v>21</v>
      </c>
      <c r="I20" s="22">
        <v>42</v>
      </c>
      <c r="J20" s="22">
        <v>48</v>
      </c>
      <c r="K20" s="22">
        <v>14</v>
      </c>
      <c r="L20" s="23">
        <f t="shared" si="0"/>
        <v>203</v>
      </c>
      <c r="M20" s="24">
        <f t="shared" si="1"/>
        <v>0.9269406392694064</v>
      </c>
      <c r="N20" s="25"/>
      <c r="O20" s="25" t="s">
        <v>20</v>
      </c>
      <c r="P20" s="25" t="s">
        <v>21</v>
      </c>
      <c r="Q20" s="25" t="s">
        <v>22</v>
      </c>
      <c r="R20" s="25" t="s">
        <v>31</v>
      </c>
      <c r="S20" s="4">
        <f t="shared" si="2"/>
        <v>0.7142857142857143</v>
      </c>
    </row>
    <row r="21" spans="1:19" ht="18">
      <c r="A21" s="20">
        <v>18</v>
      </c>
      <c r="B21" s="28" t="s">
        <v>62</v>
      </c>
      <c r="C21" s="28" t="s">
        <v>63</v>
      </c>
      <c r="D21" s="22">
        <v>61</v>
      </c>
      <c r="E21" s="22">
        <v>23</v>
      </c>
      <c r="F21" s="22">
        <v>15</v>
      </c>
      <c r="G21" s="22">
        <v>48</v>
      </c>
      <c r="H21" s="22">
        <v>21</v>
      </c>
      <c r="I21" s="22">
        <v>42</v>
      </c>
      <c r="J21" s="22">
        <v>44</v>
      </c>
      <c r="K21" s="22">
        <v>10</v>
      </c>
      <c r="L21" s="23">
        <f t="shared" si="0"/>
        <v>203</v>
      </c>
      <c r="M21" s="24">
        <f t="shared" si="1"/>
        <v>0.9269406392694064</v>
      </c>
      <c r="N21" s="29"/>
      <c r="O21" s="30" t="s">
        <v>28</v>
      </c>
      <c r="P21" s="31" t="s">
        <v>29</v>
      </c>
      <c r="Q21" s="31" t="s">
        <v>30</v>
      </c>
      <c r="R21" s="31" t="s">
        <v>31</v>
      </c>
      <c r="S21" s="4">
        <f t="shared" si="2"/>
        <v>0.9047619047619048</v>
      </c>
    </row>
    <row r="22" spans="1:19" ht="18">
      <c r="A22" s="20">
        <v>19</v>
      </c>
      <c r="B22" s="28" t="s">
        <v>64</v>
      </c>
      <c r="C22" s="28" t="s">
        <v>65</v>
      </c>
      <c r="D22" s="22">
        <v>34</v>
      </c>
      <c r="E22" s="22">
        <v>17</v>
      </c>
      <c r="F22" s="22">
        <v>11</v>
      </c>
      <c r="G22" s="22">
        <v>48</v>
      </c>
      <c r="H22" s="22">
        <v>21</v>
      </c>
      <c r="I22" s="22">
        <v>42</v>
      </c>
      <c r="J22" s="22">
        <v>48</v>
      </c>
      <c r="K22" s="22">
        <v>14</v>
      </c>
      <c r="L22" s="23">
        <f t="shared" si="0"/>
        <v>201</v>
      </c>
      <c r="M22" s="24">
        <f t="shared" si="1"/>
        <v>0.9178082191780822</v>
      </c>
      <c r="N22" s="29"/>
      <c r="O22" s="30" t="s">
        <v>28</v>
      </c>
      <c r="P22" s="31" t="s">
        <v>29</v>
      </c>
      <c r="Q22" s="31" t="s">
        <v>30</v>
      </c>
      <c r="R22" s="31" t="s">
        <v>31</v>
      </c>
      <c r="S22" s="4">
        <f t="shared" si="2"/>
        <v>0.6666666666666666</v>
      </c>
    </row>
    <row r="23" spans="1:19" ht="18">
      <c r="A23" s="20">
        <v>20</v>
      </c>
      <c r="B23" s="21" t="s">
        <v>66</v>
      </c>
      <c r="C23" s="21" t="s">
        <v>67</v>
      </c>
      <c r="D23" s="22">
        <v>72</v>
      </c>
      <c r="E23" s="22">
        <v>27</v>
      </c>
      <c r="F23" s="22">
        <v>0</v>
      </c>
      <c r="G23" s="22">
        <v>48</v>
      </c>
      <c r="H23" s="22">
        <v>21</v>
      </c>
      <c r="I23" s="22">
        <v>42</v>
      </c>
      <c r="J23" s="22">
        <v>48</v>
      </c>
      <c r="K23" s="22">
        <v>14</v>
      </c>
      <c r="L23" s="23">
        <f t="shared" si="0"/>
        <v>200</v>
      </c>
      <c r="M23" s="24">
        <f t="shared" si="1"/>
        <v>0.91324200913242</v>
      </c>
      <c r="N23" s="25"/>
      <c r="O23" s="25" t="s">
        <v>20</v>
      </c>
      <c r="P23" s="25" t="s">
        <v>21</v>
      </c>
      <c r="Q23" s="25" t="s">
        <v>22</v>
      </c>
      <c r="R23" s="27" t="s">
        <v>23</v>
      </c>
      <c r="S23" s="4">
        <f t="shared" si="2"/>
        <v>0.6428571428571429</v>
      </c>
    </row>
    <row r="24" spans="1:19" ht="18">
      <c r="A24" s="20">
        <v>21</v>
      </c>
      <c r="B24" s="32" t="s">
        <v>47</v>
      </c>
      <c r="C24" s="32" t="s">
        <v>68</v>
      </c>
      <c r="D24" s="22">
        <v>14</v>
      </c>
      <c r="E24" s="22">
        <v>27</v>
      </c>
      <c r="F24" s="22">
        <v>4</v>
      </c>
      <c r="G24" s="22">
        <v>48</v>
      </c>
      <c r="H24" s="22">
        <v>17</v>
      </c>
      <c r="I24" s="22">
        <v>42</v>
      </c>
      <c r="J24" s="22">
        <v>44</v>
      </c>
      <c r="K24" s="22">
        <v>18</v>
      </c>
      <c r="L24" s="23">
        <f t="shared" si="0"/>
        <v>200</v>
      </c>
      <c r="M24" s="24">
        <f t="shared" si="1"/>
        <v>0.91324200913242</v>
      </c>
      <c r="N24" s="33"/>
      <c r="O24" s="30" t="s">
        <v>34</v>
      </c>
      <c r="P24" s="30" t="s">
        <v>35</v>
      </c>
      <c r="Q24" s="34" t="s">
        <v>36</v>
      </c>
      <c r="R24" s="37" t="s">
        <v>23</v>
      </c>
      <c r="S24" s="4">
        <f t="shared" si="2"/>
        <v>0.7380952380952381</v>
      </c>
    </row>
    <row r="25" spans="1:19" ht="18">
      <c r="A25" s="20">
        <v>22</v>
      </c>
      <c r="B25" s="21" t="s">
        <v>69</v>
      </c>
      <c r="C25" s="21" t="s">
        <v>70</v>
      </c>
      <c r="D25" s="22">
        <v>25</v>
      </c>
      <c r="E25" s="22">
        <v>27</v>
      </c>
      <c r="F25" s="22">
        <v>7</v>
      </c>
      <c r="G25" s="22">
        <v>48</v>
      </c>
      <c r="H25" s="22">
        <v>17</v>
      </c>
      <c r="I25" s="22">
        <v>42</v>
      </c>
      <c r="J25" s="22">
        <v>48</v>
      </c>
      <c r="K25" s="22">
        <v>10</v>
      </c>
      <c r="L25" s="23">
        <f t="shared" si="0"/>
        <v>199</v>
      </c>
      <c r="M25" s="24">
        <f t="shared" si="1"/>
        <v>0.908675799086758</v>
      </c>
      <c r="N25" s="25"/>
      <c r="O25" s="25" t="s">
        <v>20</v>
      </c>
      <c r="P25" s="25" t="s">
        <v>21</v>
      </c>
      <c r="Q25" s="25" t="s">
        <v>22</v>
      </c>
      <c r="R25" s="26" t="s">
        <v>23</v>
      </c>
      <c r="S25" s="4">
        <f t="shared" si="2"/>
        <v>0.8095238095238095</v>
      </c>
    </row>
    <row r="26" spans="1:19" ht="18">
      <c r="A26" s="20">
        <v>23</v>
      </c>
      <c r="B26" s="28" t="s">
        <v>71</v>
      </c>
      <c r="C26" s="28" t="s">
        <v>72</v>
      </c>
      <c r="D26" s="22">
        <v>2</v>
      </c>
      <c r="E26" s="22">
        <v>27</v>
      </c>
      <c r="F26" s="22">
        <v>11</v>
      </c>
      <c r="G26" s="22">
        <v>40</v>
      </c>
      <c r="H26" s="22">
        <v>21</v>
      </c>
      <c r="I26" s="22">
        <v>42</v>
      </c>
      <c r="J26" s="22">
        <v>48</v>
      </c>
      <c r="K26" s="22">
        <v>10</v>
      </c>
      <c r="L26" s="23">
        <f t="shared" si="0"/>
        <v>199</v>
      </c>
      <c r="M26" s="24">
        <f t="shared" si="1"/>
        <v>0.908675799086758</v>
      </c>
      <c r="N26" s="29"/>
      <c r="O26" s="30" t="s">
        <v>28</v>
      </c>
      <c r="P26" s="31" t="s">
        <v>29</v>
      </c>
      <c r="Q26" s="31" t="s">
        <v>30</v>
      </c>
      <c r="R26" s="31" t="s">
        <v>31</v>
      </c>
      <c r="S26" s="4">
        <f t="shared" si="2"/>
        <v>0.9047619047619048</v>
      </c>
    </row>
    <row r="27" spans="1:19" ht="18">
      <c r="A27" s="20">
        <v>24</v>
      </c>
      <c r="B27" s="28" t="s">
        <v>73</v>
      </c>
      <c r="C27" s="28" t="s">
        <v>74</v>
      </c>
      <c r="D27" s="22">
        <v>47</v>
      </c>
      <c r="E27" s="22">
        <v>27</v>
      </c>
      <c r="F27" s="22">
        <v>0</v>
      </c>
      <c r="G27" s="22">
        <v>48</v>
      </c>
      <c r="H27" s="22">
        <v>21</v>
      </c>
      <c r="I27" s="22">
        <v>38</v>
      </c>
      <c r="J27" s="22">
        <v>48</v>
      </c>
      <c r="K27" s="22">
        <v>14</v>
      </c>
      <c r="L27" s="23">
        <f t="shared" si="0"/>
        <v>196</v>
      </c>
      <c r="M27" s="24">
        <f t="shared" si="1"/>
        <v>0.8949771689497716</v>
      </c>
      <c r="N27" s="29"/>
      <c r="O27" s="30" t="s">
        <v>28</v>
      </c>
      <c r="P27" s="31" t="s">
        <v>29</v>
      </c>
      <c r="Q27" s="31" t="s">
        <v>30</v>
      </c>
      <c r="R27" s="31" t="s">
        <v>31</v>
      </c>
      <c r="S27" s="4">
        <f t="shared" si="2"/>
        <v>0.6428571428571429</v>
      </c>
    </row>
    <row r="28" spans="1:19" ht="18">
      <c r="A28" s="20">
        <v>25</v>
      </c>
      <c r="B28" s="28" t="s">
        <v>56</v>
      </c>
      <c r="C28" s="28" t="s">
        <v>75</v>
      </c>
      <c r="D28" s="22">
        <v>39</v>
      </c>
      <c r="E28" s="22">
        <v>27</v>
      </c>
      <c r="F28" s="22">
        <v>15</v>
      </c>
      <c r="G28" s="22">
        <v>48</v>
      </c>
      <c r="H28" s="22">
        <v>3</v>
      </c>
      <c r="I28" s="22">
        <v>42</v>
      </c>
      <c r="J28" s="22">
        <v>48</v>
      </c>
      <c r="K28" s="22">
        <v>12</v>
      </c>
      <c r="L28" s="23">
        <f t="shared" si="0"/>
        <v>195</v>
      </c>
      <c r="M28" s="24">
        <f t="shared" si="1"/>
        <v>0.8904109589041096</v>
      </c>
      <c r="N28" s="29"/>
      <c r="O28" s="30" t="s">
        <v>28</v>
      </c>
      <c r="P28" s="31" t="s">
        <v>29</v>
      </c>
      <c r="Q28" s="31" t="s">
        <v>30</v>
      </c>
      <c r="R28" s="31" t="s">
        <v>31</v>
      </c>
      <c r="S28" s="4">
        <f t="shared" si="2"/>
        <v>1</v>
      </c>
    </row>
    <row r="29" spans="1:19" ht="18">
      <c r="A29" s="20">
        <v>26</v>
      </c>
      <c r="B29" s="21" t="s">
        <v>76</v>
      </c>
      <c r="C29" s="21" t="s">
        <v>77</v>
      </c>
      <c r="D29" s="22">
        <v>56</v>
      </c>
      <c r="E29" s="22">
        <v>11</v>
      </c>
      <c r="F29" s="22">
        <v>15</v>
      </c>
      <c r="G29" s="22">
        <v>48</v>
      </c>
      <c r="H29" s="22">
        <v>21</v>
      </c>
      <c r="I29" s="22">
        <v>42</v>
      </c>
      <c r="J29" s="22">
        <v>48</v>
      </c>
      <c r="K29" s="22">
        <v>10</v>
      </c>
      <c r="L29" s="23">
        <f t="shared" si="0"/>
        <v>195</v>
      </c>
      <c r="M29" s="24">
        <f t="shared" si="1"/>
        <v>0.8904109589041096</v>
      </c>
      <c r="N29" s="25"/>
      <c r="O29" s="25" t="s">
        <v>20</v>
      </c>
      <c r="P29" s="25" t="s">
        <v>78</v>
      </c>
      <c r="Q29" s="25" t="s">
        <v>22</v>
      </c>
      <c r="R29" s="27" t="s">
        <v>23</v>
      </c>
      <c r="S29" s="4">
        <f t="shared" si="2"/>
        <v>0.6190476190476191</v>
      </c>
    </row>
    <row r="30" spans="1:19" ht="18">
      <c r="A30" s="20">
        <v>27</v>
      </c>
      <c r="B30" s="21" t="s">
        <v>79</v>
      </c>
      <c r="C30" s="21" t="s">
        <v>80</v>
      </c>
      <c r="D30" s="22">
        <v>67</v>
      </c>
      <c r="E30" s="22">
        <v>24</v>
      </c>
      <c r="F30" s="22">
        <v>15</v>
      </c>
      <c r="G30" s="22">
        <v>36</v>
      </c>
      <c r="H30" s="22">
        <v>17</v>
      </c>
      <c r="I30" s="22">
        <v>42</v>
      </c>
      <c r="J30" s="22">
        <v>48</v>
      </c>
      <c r="K30" s="22">
        <v>12</v>
      </c>
      <c r="L30" s="23">
        <f t="shared" si="0"/>
        <v>194</v>
      </c>
      <c r="M30" s="24">
        <f t="shared" si="1"/>
        <v>0.8858447488584474</v>
      </c>
      <c r="N30" s="25"/>
      <c r="O30" s="25" t="s">
        <v>20</v>
      </c>
      <c r="P30" s="25" t="s">
        <v>21</v>
      </c>
      <c r="Q30" s="25" t="s">
        <v>22</v>
      </c>
      <c r="R30" s="27" t="s">
        <v>23</v>
      </c>
      <c r="S30" s="4">
        <f t="shared" si="2"/>
        <v>0.9285714285714286</v>
      </c>
    </row>
    <row r="31" spans="1:19" ht="18">
      <c r="A31" s="20">
        <v>28</v>
      </c>
      <c r="B31" s="28" t="s">
        <v>81</v>
      </c>
      <c r="C31" s="28" t="s">
        <v>82</v>
      </c>
      <c r="D31" s="22">
        <v>41</v>
      </c>
      <c r="E31" s="22">
        <v>27</v>
      </c>
      <c r="F31" s="22">
        <v>15</v>
      </c>
      <c r="G31" s="22">
        <v>48</v>
      </c>
      <c r="H31" s="22">
        <v>21</v>
      </c>
      <c r="I31" s="22">
        <v>42</v>
      </c>
      <c r="J31" s="22">
        <v>24</v>
      </c>
      <c r="K31" s="22">
        <v>14</v>
      </c>
      <c r="L31" s="23">
        <f t="shared" si="0"/>
        <v>191</v>
      </c>
      <c r="M31" s="24">
        <f t="shared" si="1"/>
        <v>0.8721461187214612</v>
      </c>
      <c r="N31" s="29"/>
      <c r="O31" s="30" t="s">
        <v>28</v>
      </c>
      <c r="P31" s="31" t="s">
        <v>29</v>
      </c>
      <c r="Q31" s="31" t="s">
        <v>30</v>
      </c>
      <c r="R31" s="36" t="s">
        <v>23</v>
      </c>
      <c r="S31" s="4">
        <f t="shared" si="2"/>
        <v>1</v>
      </c>
    </row>
    <row r="32" spans="1:19" ht="18">
      <c r="A32" s="20">
        <v>29</v>
      </c>
      <c r="B32" s="32" t="s">
        <v>83</v>
      </c>
      <c r="C32" s="32" t="s">
        <v>84</v>
      </c>
      <c r="D32" s="22">
        <v>42</v>
      </c>
      <c r="E32" s="22">
        <v>11</v>
      </c>
      <c r="F32" s="22">
        <v>15</v>
      </c>
      <c r="G32" s="22">
        <v>48</v>
      </c>
      <c r="H32" s="22">
        <v>21</v>
      </c>
      <c r="I32" s="22">
        <v>42</v>
      </c>
      <c r="J32" s="22">
        <v>44</v>
      </c>
      <c r="K32" s="22">
        <v>10</v>
      </c>
      <c r="L32" s="23">
        <f t="shared" si="0"/>
        <v>191</v>
      </c>
      <c r="M32" s="24">
        <f t="shared" si="1"/>
        <v>0.8721461187214612</v>
      </c>
      <c r="N32" s="33"/>
      <c r="O32" s="30" t="s">
        <v>34</v>
      </c>
      <c r="P32" s="30" t="s">
        <v>35</v>
      </c>
      <c r="Q32" s="34" t="s">
        <v>36</v>
      </c>
      <c r="R32" s="37" t="s">
        <v>23</v>
      </c>
      <c r="S32" s="4">
        <f t="shared" si="2"/>
        <v>0.6190476190476191</v>
      </c>
    </row>
    <row r="33" spans="1:19" ht="18">
      <c r="A33" s="20">
        <v>30</v>
      </c>
      <c r="B33" s="28" t="s">
        <v>32</v>
      </c>
      <c r="C33" s="28" t="s">
        <v>85</v>
      </c>
      <c r="D33" s="22">
        <v>7</v>
      </c>
      <c r="E33" s="22">
        <v>3</v>
      </c>
      <c r="F33" s="22">
        <v>15</v>
      </c>
      <c r="G33" s="22">
        <v>46</v>
      </c>
      <c r="H33" s="22">
        <v>17</v>
      </c>
      <c r="I33" s="22">
        <v>42</v>
      </c>
      <c r="J33" s="22">
        <v>48</v>
      </c>
      <c r="K33" s="22">
        <v>14</v>
      </c>
      <c r="L33" s="23">
        <f t="shared" si="0"/>
        <v>185</v>
      </c>
      <c r="M33" s="24">
        <f t="shared" si="1"/>
        <v>0.8447488584474886</v>
      </c>
      <c r="N33" s="29"/>
      <c r="O33" s="30" t="s">
        <v>28</v>
      </c>
      <c r="P33" s="31" t="s">
        <v>29</v>
      </c>
      <c r="Q33" s="31" t="s">
        <v>30</v>
      </c>
      <c r="R33" s="31" t="s">
        <v>31</v>
      </c>
      <c r="S33" s="4">
        <f t="shared" si="2"/>
        <v>0.42857142857142855</v>
      </c>
    </row>
    <row r="34" spans="1:19" ht="18">
      <c r="A34" s="20">
        <v>31</v>
      </c>
      <c r="B34" s="21" t="s">
        <v>56</v>
      </c>
      <c r="C34" s="21" t="s">
        <v>86</v>
      </c>
      <c r="D34" s="22">
        <v>79</v>
      </c>
      <c r="E34" s="22">
        <v>14</v>
      </c>
      <c r="F34" s="22">
        <v>0</v>
      </c>
      <c r="G34" s="22">
        <v>48</v>
      </c>
      <c r="H34" s="22">
        <v>21</v>
      </c>
      <c r="I34" s="22">
        <v>42</v>
      </c>
      <c r="J34" s="22">
        <v>48</v>
      </c>
      <c r="K34" s="22">
        <v>10</v>
      </c>
      <c r="L34" s="23">
        <f t="shared" si="0"/>
        <v>183</v>
      </c>
      <c r="M34" s="24">
        <f t="shared" si="1"/>
        <v>0.8356164383561644</v>
      </c>
      <c r="N34" s="25"/>
      <c r="O34" s="25" t="s">
        <v>20</v>
      </c>
      <c r="P34" s="25" t="s">
        <v>21</v>
      </c>
      <c r="Q34" s="25" t="s">
        <v>22</v>
      </c>
      <c r="R34" s="25" t="s">
        <v>31</v>
      </c>
      <c r="S34" s="4">
        <f t="shared" si="2"/>
        <v>0.3333333333333333</v>
      </c>
    </row>
    <row r="35" spans="1:19" ht="18">
      <c r="A35" s="20">
        <v>32</v>
      </c>
      <c r="B35" s="32" t="s">
        <v>87</v>
      </c>
      <c r="C35" s="32" t="s">
        <v>88</v>
      </c>
      <c r="D35" s="22">
        <v>12</v>
      </c>
      <c r="E35" s="22">
        <v>3</v>
      </c>
      <c r="F35" s="22">
        <v>11</v>
      </c>
      <c r="G35" s="22">
        <v>48</v>
      </c>
      <c r="H35" s="22">
        <v>13</v>
      </c>
      <c r="I35" s="22">
        <v>42</v>
      </c>
      <c r="J35" s="22">
        <v>48</v>
      </c>
      <c r="K35" s="22">
        <v>18</v>
      </c>
      <c r="L35" s="23">
        <f t="shared" si="0"/>
        <v>183</v>
      </c>
      <c r="M35" s="24">
        <f t="shared" si="1"/>
        <v>0.8356164383561644</v>
      </c>
      <c r="N35" s="38"/>
      <c r="O35" s="30" t="s">
        <v>89</v>
      </c>
      <c r="P35" s="30" t="s">
        <v>90</v>
      </c>
      <c r="Q35" s="34" t="s">
        <v>91</v>
      </c>
      <c r="R35" s="30" t="s">
        <v>31</v>
      </c>
      <c r="S35" s="4">
        <f t="shared" si="2"/>
        <v>0.3333333333333333</v>
      </c>
    </row>
    <row r="36" spans="1:19" ht="18">
      <c r="A36" s="20">
        <v>33</v>
      </c>
      <c r="B36" s="28" t="s">
        <v>92</v>
      </c>
      <c r="C36" s="28" t="s">
        <v>93</v>
      </c>
      <c r="D36" s="22">
        <v>21</v>
      </c>
      <c r="E36" s="22">
        <v>27</v>
      </c>
      <c r="F36" s="22">
        <v>11</v>
      </c>
      <c r="G36" s="22">
        <v>48</v>
      </c>
      <c r="H36" s="22">
        <v>17</v>
      </c>
      <c r="I36" s="22">
        <v>42</v>
      </c>
      <c r="J36" s="22">
        <v>27</v>
      </c>
      <c r="K36" s="22">
        <v>10</v>
      </c>
      <c r="L36" s="23">
        <f aca="true" t="shared" si="3" ref="L36:L67">SUM(E36:K36)</f>
        <v>182</v>
      </c>
      <c r="M36" s="24">
        <f aca="true" t="shared" si="4" ref="M36:M67">SUM(L36/219)</f>
        <v>0.8310502283105022</v>
      </c>
      <c r="N36" s="29"/>
      <c r="O36" s="30" t="s">
        <v>28</v>
      </c>
      <c r="P36" s="31" t="s">
        <v>29</v>
      </c>
      <c r="Q36" s="31" t="s">
        <v>30</v>
      </c>
      <c r="R36" s="31" t="s">
        <v>31</v>
      </c>
      <c r="S36" s="4">
        <f aca="true" t="shared" si="5" ref="S36:S67">SUM(E36:F36)/42</f>
        <v>0.9047619047619048</v>
      </c>
    </row>
    <row r="37" spans="1:19" ht="18">
      <c r="A37" s="20">
        <v>34</v>
      </c>
      <c r="B37" s="32" t="s">
        <v>94</v>
      </c>
      <c r="C37" s="32" t="s">
        <v>95</v>
      </c>
      <c r="D37" s="22">
        <v>36</v>
      </c>
      <c r="E37" s="22">
        <v>8</v>
      </c>
      <c r="F37" s="22">
        <v>15</v>
      </c>
      <c r="G37" s="22">
        <v>36</v>
      </c>
      <c r="H37" s="22">
        <v>21</v>
      </c>
      <c r="I37" s="22">
        <v>42</v>
      </c>
      <c r="J37" s="22">
        <v>48</v>
      </c>
      <c r="K37" s="22">
        <v>11</v>
      </c>
      <c r="L37" s="23">
        <f t="shared" si="3"/>
        <v>181</v>
      </c>
      <c r="M37" s="24">
        <f t="shared" si="4"/>
        <v>0.8264840182648402</v>
      </c>
      <c r="N37" s="33"/>
      <c r="O37" s="30" t="s">
        <v>34</v>
      </c>
      <c r="P37" s="30" t="s">
        <v>35</v>
      </c>
      <c r="Q37" s="34" t="s">
        <v>36</v>
      </c>
      <c r="R37" s="37" t="s">
        <v>23</v>
      </c>
      <c r="S37" s="4">
        <f t="shared" si="5"/>
        <v>0.5476190476190477</v>
      </c>
    </row>
    <row r="38" spans="1:19" ht="18">
      <c r="A38" s="20">
        <v>35</v>
      </c>
      <c r="B38" s="21" t="s">
        <v>96</v>
      </c>
      <c r="C38" s="21" t="s">
        <v>97</v>
      </c>
      <c r="D38" s="22">
        <v>78</v>
      </c>
      <c r="E38" s="22">
        <v>1</v>
      </c>
      <c r="F38" s="22">
        <v>11</v>
      </c>
      <c r="G38" s="22">
        <v>48</v>
      </c>
      <c r="H38" s="22">
        <v>17</v>
      </c>
      <c r="I38" s="22">
        <v>42</v>
      </c>
      <c r="J38" s="22">
        <v>48</v>
      </c>
      <c r="K38" s="22">
        <v>9</v>
      </c>
      <c r="L38" s="23">
        <f t="shared" si="3"/>
        <v>176</v>
      </c>
      <c r="M38" s="24">
        <f t="shared" si="4"/>
        <v>0.8036529680365296</v>
      </c>
      <c r="N38" s="25"/>
      <c r="O38" s="25" t="s">
        <v>20</v>
      </c>
      <c r="P38" s="25" t="s">
        <v>21</v>
      </c>
      <c r="Q38" s="25" t="s">
        <v>22</v>
      </c>
      <c r="R38" s="26" t="s">
        <v>23</v>
      </c>
      <c r="S38" s="4">
        <f t="shared" si="5"/>
        <v>0.2857142857142857</v>
      </c>
    </row>
    <row r="39" spans="1:19" ht="18">
      <c r="A39" s="20">
        <v>36</v>
      </c>
      <c r="B39" s="21" t="s">
        <v>98</v>
      </c>
      <c r="C39" s="21" t="s">
        <v>99</v>
      </c>
      <c r="D39" s="22">
        <v>24</v>
      </c>
      <c r="E39" s="22">
        <v>6</v>
      </c>
      <c r="F39" s="22">
        <v>3</v>
      </c>
      <c r="G39" s="22">
        <v>48</v>
      </c>
      <c r="H39" s="22">
        <v>21</v>
      </c>
      <c r="I39" s="22">
        <v>42</v>
      </c>
      <c r="J39" s="22">
        <v>44</v>
      </c>
      <c r="K39" s="22">
        <v>10</v>
      </c>
      <c r="L39" s="23">
        <f t="shared" si="3"/>
        <v>174</v>
      </c>
      <c r="M39" s="24">
        <f t="shared" si="4"/>
        <v>0.7945205479452054</v>
      </c>
      <c r="N39" s="25"/>
      <c r="O39" s="25" t="s">
        <v>20</v>
      </c>
      <c r="P39" s="25" t="s">
        <v>21</v>
      </c>
      <c r="Q39" s="25" t="s">
        <v>22</v>
      </c>
      <c r="R39" s="39" t="s">
        <v>31</v>
      </c>
      <c r="S39" s="4">
        <f t="shared" si="5"/>
        <v>0.21428571428571427</v>
      </c>
    </row>
    <row r="40" spans="1:19" s="40" customFormat="1" ht="18">
      <c r="A40" s="20">
        <v>37</v>
      </c>
      <c r="B40" s="32" t="s">
        <v>100</v>
      </c>
      <c r="C40" s="32" t="s">
        <v>101</v>
      </c>
      <c r="D40" s="22">
        <v>13</v>
      </c>
      <c r="E40" s="22">
        <v>5</v>
      </c>
      <c r="F40" s="22">
        <v>0</v>
      </c>
      <c r="G40" s="22">
        <v>48</v>
      </c>
      <c r="H40" s="22">
        <v>17</v>
      </c>
      <c r="I40" s="22">
        <v>42</v>
      </c>
      <c r="J40" s="22">
        <v>48</v>
      </c>
      <c r="K40" s="22">
        <v>10</v>
      </c>
      <c r="L40" s="23">
        <f t="shared" si="3"/>
        <v>170</v>
      </c>
      <c r="M40" s="24">
        <f t="shared" si="4"/>
        <v>0.776255707762557</v>
      </c>
      <c r="N40" s="38"/>
      <c r="O40" s="30" t="s">
        <v>89</v>
      </c>
      <c r="P40" s="30" t="s">
        <v>90</v>
      </c>
      <c r="Q40" s="34" t="s">
        <v>91</v>
      </c>
      <c r="R40" s="30" t="s">
        <v>31</v>
      </c>
      <c r="S40" s="4">
        <f t="shared" si="5"/>
        <v>0.11904761904761904</v>
      </c>
    </row>
    <row r="41" spans="1:19" s="40" customFormat="1" ht="18">
      <c r="A41" s="20">
        <v>38</v>
      </c>
      <c r="B41" s="28" t="s">
        <v>102</v>
      </c>
      <c r="C41" s="28" t="s">
        <v>103</v>
      </c>
      <c r="D41" s="22">
        <v>1</v>
      </c>
      <c r="E41" s="22">
        <v>24</v>
      </c>
      <c r="F41" s="22">
        <v>15</v>
      </c>
      <c r="G41" s="22">
        <v>12</v>
      </c>
      <c r="H41" s="22">
        <v>15</v>
      </c>
      <c r="I41" s="22">
        <v>38</v>
      </c>
      <c r="J41" s="22">
        <v>48</v>
      </c>
      <c r="K41" s="22">
        <v>18</v>
      </c>
      <c r="L41" s="23">
        <f t="shared" si="3"/>
        <v>170</v>
      </c>
      <c r="M41" s="24">
        <f t="shared" si="4"/>
        <v>0.776255707762557</v>
      </c>
      <c r="N41" s="29"/>
      <c r="O41" s="30" t="s">
        <v>28</v>
      </c>
      <c r="P41" s="31" t="s">
        <v>29</v>
      </c>
      <c r="Q41" s="31" t="s">
        <v>30</v>
      </c>
      <c r="R41" s="31" t="s">
        <v>31</v>
      </c>
      <c r="S41" s="4">
        <f t="shared" si="5"/>
        <v>0.9285714285714286</v>
      </c>
    </row>
    <row r="42" spans="1:19" s="40" customFormat="1" ht="18">
      <c r="A42" s="20">
        <v>39</v>
      </c>
      <c r="B42" s="21" t="s">
        <v>104</v>
      </c>
      <c r="C42" s="21" t="s">
        <v>105</v>
      </c>
      <c r="D42" s="22">
        <v>69</v>
      </c>
      <c r="E42" s="22">
        <v>3</v>
      </c>
      <c r="F42" s="22">
        <v>0</v>
      </c>
      <c r="G42" s="22">
        <v>35</v>
      </c>
      <c r="H42" s="22">
        <v>21</v>
      </c>
      <c r="I42" s="22">
        <v>42</v>
      </c>
      <c r="J42" s="22">
        <v>48</v>
      </c>
      <c r="K42" s="22">
        <v>18</v>
      </c>
      <c r="L42" s="23">
        <f t="shared" si="3"/>
        <v>167</v>
      </c>
      <c r="M42" s="24">
        <f t="shared" si="4"/>
        <v>0.7625570776255708</v>
      </c>
      <c r="N42" s="25"/>
      <c r="O42" s="25" t="s">
        <v>20</v>
      </c>
      <c r="P42" s="25" t="s">
        <v>21</v>
      </c>
      <c r="Q42" s="25" t="s">
        <v>22</v>
      </c>
      <c r="R42" s="25" t="s">
        <v>31</v>
      </c>
      <c r="S42" s="4">
        <f t="shared" si="5"/>
        <v>0.07142857142857142</v>
      </c>
    </row>
    <row r="43" spans="1:19" s="40" customFormat="1" ht="18">
      <c r="A43" s="20">
        <v>40</v>
      </c>
      <c r="B43" s="32" t="s">
        <v>106</v>
      </c>
      <c r="C43" s="32" t="s">
        <v>107</v>
      </c>
      <c r="D43" s="22">
        <v>64</v>
      </c>
      <c r="E43" s="22">
        <v>15</v>
      </c>
      <c r="F43" s="22">
        <v>15</v>
      </c>
      <c r="G43" s="22">
        <v>46</v>
      </c>
      <c r="H43" s="22">
        <v>13</v>
      </c>
      <c r="I43" s="22">
        <v>38</v>
      </c>
      <c r="J43" s="22">
        <v>24</v>
      </c>
      <c r="K43" s="22">
        <v>14</v>
      </c>
      <c r="L43" s="23">
        <f t="shared" si="3"/>
        <v>165</v>
      </c>
      <c r="M43" s="24">
        <f t="shared" si="4"/>
        <v>0.7534246575342466</v>
      </c>
      <c r="N43" s="41"/>
      <c r="O43" s="30" t="s">
        <v>108</v>
      </c>
      <c r="P43" s="30" t="s">
        <v>109</v>
      </c>
      <c r="Q43" s="35" t="s">
        <v>110</v>
      </c>
      <c r="R43" s="37" t="s">
        <v>23</v>
      </c>
      <c r="S43" s="4">
        <f t="shared" si="5"/>
        <v>0.7142857142857143</v>
      </c>
    </row>
    <row r="44" spans="1:19" s="40" customFormat="1" ht="18">
      <c r="A44" s="20">
        <v>41</v>
      </c>
      <c r="B44" s="32" t="s">
        <v>111</v>
      </c>
      <c r="C44" s="32" t="s">
        <v>112</v>
      </c>
      <c r="D44" s="22">
        <v>16</v>
      </c>
      <c r="E44" s="22">
        <v>14</v>
      </c>
      <c r="F44" s="22">
        <v>15</v>
      </c>
      <c r="G44" s="22">
        <v>48</v>
      </c>
      <c r="H44" s="22">
        <v>13</v>
      </c>
      <c r="I44" s="22">
        <v>10</v>
      </c>
      <c r="J44" s="22">
        <v>44</v>
      </c>
      <c r="K44" s="22">
        <v>18</v>
      </c>
      <c r="L44" s="23">
        <f t="shared" si="3"/>
        <v>162</v>
      </c>
      <c r="M44" s="24">
        <f t="shared" si="4"/>
        <v>0.7397260273972602</v>
      </c>
      <c r="N44" s="33"/>
      <c r="O44" s="30" t="s">
        <v>34</v>
      </c>
      <c r="P44" s="30" t="s">
        <v>35</v>
      </c>
      <c r="Q44" s="34" t="s">
        <v>36</v>
      </c>
      <c r="R44" s="37" t="s">
        <v>23</v>
      </c>
      <c r="S44" s="4">
        <f t="shared" si="5"/>
        <v>0.6904761904761905</v>
      </c>
    </row>
    <row r="45" spans="1:19" s="40" customFormat="1" ht="18">
      <c r="A45" s="20">
        <v>42</v>
      </c>
      <c r="B45" s="21" t="s">
        <v>113</v>
      </c>
      <c r="C45" s="21" t="s">
        <v>114</v>
      </c>
      <c r="D45" s="22">
        <v>77</v>
      </c>
      <c r="E45" s="22">
        <v>5</v>
      </c>
      <c r="F45" s="22">
        <v>15</v>
      </c>
      <c r="G45" s="22">
        <v>48</v>
      </c>
      <c r="H45" s="22">
        <v>5</v>
      </c>
      <c r="I45" s="22">
        <v>22</v>
      </c>
      <c r="J45" s="22">
        <v>48</v>
      </c>
      <c r="K45" s="22">
        <v>14</v>
      </c>
      <c r="L45" s="23">
        <f t="shared" si="3"/>
        <v>157</v>
      </c>
      <c r="M45" s="24">
        <f t="shared" si="4"/>
        <v>0.7168949771689498</v>
      </c>
      <c r="N45" s="25"/>
      <c r="O45" s="25" t="s">
        <v>20</v>
      </c>
      <c r="P45" s="25" t="s">
        <v>21</v>
      </c>
      <c r="Q45" s="25" t="s">
        <v>22</v>
      </c>
      <c r="R45" s="25" t="s">
        <v>31</v>
      </c>
      <c r="S45" s="4">
        <f t="shared" si="5"/>
        <v>0.47619047619047616</v>
      </c>
    </row>
    <row r="46" spans="1:19" s="40" customFormat="1" ht="18">
      <c r="A46" s="20">
        <v>43</v>
      </c>
      <c r="B46" s="32" t="s">
        <v>115</v>
      </c>
      <c r="C46" s="32" t="s">
        <v>116</v>
      </c>
      <c r="D46" s="22">
        <v>63</v>
      </c>
      <c r="E46" s="22">
        <v>3</v>
      </c>
      <c r="F46" s="22">
        <v>0</v>
      </c>
      <c r="G46" s="22">
        <v>48</v>
      </c>
      <c r="H46" s="22">
        <v>13</v>
      </c>
      <c r="I46" s="22">
        <v>42</v>
      </c>
      <c r="J46" s="22">
        <v>48</v>
      </c>
      <c r="K46" s="22">
        <v>3</v>
      </c>
      <c r="L46" s="23">
        <f t="shared" si="3"/>
        <v>157</v>
      </c>
      <c r="M46" s="24">
        <f t="shared" si="4"/>
        <v>0.7168949771689498</v>
      </c>
      <c r="N46" s="33"/>
      <c r="O46" s="30" t="s">
        <v>34</v>
      </c>
      <c r="P46" s="30" t="s">
        <v>35</v>
      </c>
      <c r="Q46" s="34" t="s">
        <v>36</v>
      </c>
      <c r="R46" s="30" t="s">
        <v>31</v>
      </c>
      <c r="S46" s="4">
        <f t="shared" si="5"/>
        <v>0.07142857142857142</v>
      </c>
    </row>
    <row r="47" spans="1:19" s="40" customFormat="1" ht="18">
      <c r="A47" s="20">
        <v>44</v>
      </c>
      <c r="B47" s="28" t="s">
        <v>117</v>
      </c>
      <c r="C47" s="28" t="s">
        <v>118</v>
      </c>
      <c r="D47" s="22">
        <v>75</v>
      </c>
      <c r="E47" s="22">
        <v>21</v>
      </c>
      <c r="F47" s="22">
        <v>15</v>
      </c>
      <c r="G47" s="22">
        <v>24</v>
      </c>
      <c r="H47" s="22">
        <v>0</v>
      </c>
      <c r="I47" s="22">
        <v>42</v>
      </c>
      <c r="J47" s="22">
        <v>44</v>
      </c>
      <c r="K47" s="22">
        <v>10</v>
      </c>
      <c r="L47" s="23">
        <f t="shared" si="3"/>
        <v>156</v>
      </c>
      <c r="M47" s="24">
        <f t="shared" si="4"/>
        <v>0.7123287671232876</v>
      </c>
      <c r="N47" s="29"/>
      <c r="O47" s="30" t="s">
        <v>28</v>
      </c>
      <c r="P47" s="31" t="s">
        <v>29</v>
      </c>
      <c r="Q47" s="31" t="s">
        <v>30</v>
      </c>
      <c r="R47" s="31" t="s">
        <v>31</v>
      </c>
      <c r="S47" s="4">
        <f t="shared" si="5"/>
        <v>0.8571428571428571</v>
      </c>
    </row>
    <row r="48" spans="1:19" s="40" customFormat="1" ht="18">
      <c r="A48" s="20">
        <v>45</v>
      </c>
      <c r="B48" s="21" t="s">
        <v>119</v>
      </c>
      <c r="C48" s="21" t="s">
        <v>120</v>
      </c>
      <c r="D48" s="22">
        <v>81</v>
      </c>
      <c r="E48" s="22">
        <v>15</v>
      </c>
      <c r="F48" s="22">
        <v>15</v>
      </c>
      <c r="G48" s="22">
        <v>48</v>
      </c>
      <c r="H48" s="22">
        <v>5</v>
      </c>
      <c r="I48" s="22">
        <v>42</v>
      </c>
      <c r="J48" s="22">
        <v>24</v>
      </c>
      <c r="K48" s="22">
        <v>6</v>
      </c>
      <c r="L48" s="23">
        <f t="shared" si="3"/>
        <v>155</v>
      </c>
      <c r="M48" s="24">
        <f t="shared" si="4"/>
        <v>0.7077625570776256</v>
      </c>
      <c r="N48" s="25"/>
      <c r="O48" s="25" t="s">
        <v>20</v>
      </c>
      <c r="P48" s="25" t="s">
        <v>21</v>
      </c>
      <c r="Q48" s="25" t="s">
        <v>22</v>
      </c>
      <c r="R48" s="39" t="s">
        <v>31</v>
      </c>
      <c r="S48" s="4">
        <f t="shared" si="5"/>
        <v>0.7142857142857143</v>
      </c>
    </row>
    <row r="49" spans="1:19" s="40" customFormat="1" ht="18">
      <c r="A49" s="20">
        <v>46</v>
      </c>
      <c r="B49" s="21" t="s">
        <v>121</v>
      </c>
      <c r="C49" s="21" t="s">
        <v>122</v>
      </c>
      <c r="D49" s="22">
        <v>82</v>
      </c>
      <c r="E49" s="22">
        <v>3</v>
      </c>
      <c r="F49" s="22">
        <v>11</v>
      </c>
      <c r="G49" s="22">
        <v>24</v>
      </c>
      <c r="H49" s="22">
        <v>21</v>
      </c>
      <c r="I49" s="22">
        <v>42</v>
      </c>
      <c r="J49" s="22">
        <v>44</v>
      </c>
      <c r="K49" s="22">
        <v>10</v>
      </c>
      <c r="L49" s="23">
        <f t="shared" si="3"/>
        <v>155</v>
      </c>
      <c r="M49" s="24">
        <f t="shared" si="4"/>
        <v>0.7077625570776256</v>
      </c>
      <c r="N49" s="25"/>
      <c r="O49" s="25" t="s">
        <v>20</v>
      </c>
      <c r="P49" s="25" t="s">
        <v>21</v>
      </c>
      <c r="Q49" s="25" t="s">
        <v>22</v>
      </c>
      <c r="R49" s="25" t="s">
        <v>31</v>
      </c>
      <c r="S49" s="4">
        <f t="shared" si="5"/>
        <v>0.3333333333333333</v>
      </c>
    </row>
    <row r="50" spans="1:19" s="40" customFormat="1" ht="18">
      <c r="A50" s="20">
        <v>47</v>
      </c>
      <c r="B50" s="28" t="s">
        <v>123</v>
      </c>
      <c r="C50" s="28" t="s">
        <v>124</v>
      </c>
      <c r="D50" s="22">
        <v>76</v>
      </c>
      <c r="E50" s="22">
        <v>3</v>
      </c>
      <c r="F50" s="22">
        <v>15</v>
      </c>
      <c r="G50" s="22">
        <v>48</v>
      </c>
      <c r="H50" s="22">
        <v>9</v>
      </c>
      <c r="I50" s="22">
        <v>42</v>
      </c>
      <c r="J50" s="22">
        <v>20</v>
      </c>
      <c r="K50" s="22">
        <v>14</v>
      </c>
      <c r="L50" s="23">
        <f t="shared" si="3"/>
        <v>151</v>
      </c>
      <c r="M50" s="24">
        <f t="shared" si="4"/>
        <v>0.6894977168949772</v>
      </c>
      <c r="N50" s="29"/>
      <c r="O50" s="30" t="s">
        <v>28</v>
      </c>
      <c r="P50" s="31" t="s">
        <v>29</v>
      </c>
      <c r="Q50" s="31" t="s">
        <v>30</v>
      </c>
      <c r="R50" s="31" t="s">
        <v>31</v>
      </c>
      <c r="S50" s="4">
        <f t="shared" si="5"/>
        <v>0.42857142857142855</v>
      </c>
    </row>
    <row r="51" spans="1:19" s="40" customFormat="1" ht="18">
      <c r="A51" s="20">
        <v>48</v>
      </c>
      <c r="B51" s="21" t="s">
        <v>125</v>
      </c>
      <c r="C51" s="21" t="s">
        <v>126</v>
      </c>
      <c r="D51" s="22">
        <v>58</v>
      </c>
      <c r="E51" s="22">
        <v>9</v>
      </c>
      <c r="F51" s="22">
        <v>0</v>
      </c>
      <c r="G51" s="22">
        <v>48</v>
      </c>
      <c r="H51" s="22">
        <v>13</v>
      </c>
      <c r="I51" s="22">
        <v>42</v>
      </c>
      <c r="J51" s="22">
        <v>28</v>
      </c>
      <c r="K51" s="22">
        <v>9</v>
      </c>
      <c r="L51" s="23">
        <f t="shared" si="3"/>
        <v>149</v>
      </c>
      <c r="M51" s="24">
        <f t="shared" si="4"/>
        <v>0.680365296803653</v>
      </c>
      <c r="N51" s="25"/>
      <c r="O51" s="25" t="s">
        <v>20</v>
      </c>
      <c r="P51" s="25" t="s">
        <v>21</v>
      </c>
      <c r="Q51" s="25" t="s">
        <v>22</v>
      </c>
      <c r="R51" s="25" t="s">
        <v>31</v>
      </c>
      <c r="S51" s="4">
        <f t="shared" si="5"/>
        <v>0.21428571428571427</v>
      </c>
    </row>
    <row r="52" spans="1:19" s="40" customFormat="1" ht="18">
      <c r="A52" s="20">
        <v>49</v>
      </c>
      <c r="B52" s="32" t="s">
        <v>51</v>
      </c>
      <c r="C52" s="32" t="s">
        <v>127</v>
      </c>
      <c r="D52" s="22">
        <v>73</v>
      </c>
      <c r="E52" s="22">
        <v>6</v>
      </c>
      <c r="F52" s="22">
        <v>3</v>
      </c>
      <c r="G52" s="22">
        <v>46</v>
      </c>
      <c r="H52" s="22">
        <v>17</v>
      </c>
      <c r="I52" s="22">
        <v>42</v>
      </c>
      <c r="J52" s="22">
        <v>20</v>
      </c>
      <c r="K52" s="22">
        <v>14</v>
      </c>
      <c r="L52" s="23">
        <f t="shared" si="3"/>
        <v>148</v>
      </c>
      <c r="M52" s="24">
        <f t="shared" si="4"/>
        <v>0.6757990867579908</v>
      </c>
      <c r="N52" s="33"/>
      <c r="O52" s="30" t="s">
        <v>34</v>
      </c>
      <c r="P52" s="30" t="s">
        <v>35</v>
      </c>
      <c r="Q52" s="34" t="s">
        <v>36</v>
      </c>
      <c r="R52" s="37" t="s">
        <v>23</v>
      </c>
      <c r="S52" s="4">
        <f t="shared" si="5"/>
        <v>0.21428571428571427</v>
      </c>
    </row>
    <row r="53" spans="1:19" s="40" customFormat="1" ht="18">
      <c r="A53" s="20">
        <v>50</v>
      </c>
      <c r="B53" s="21" t="s">
        <v>128</v>
      </c>
      <c r="C53" s="21" t="s">
        <v>129</v>
      </c>
      <c r="D53" s="22">
        <v>55</v>
      </c>
      <c r="E53" s="22">
        <v>18</v>
      </c>
      <c r="F53" s="22">
        <v>0</v>
      </c>
      <c r="G53" s="22">
        <v>48</v>
      </c>
      <c r="H53" s="22">
        <v>1</v>
      </c>
      <c r="I53" s="22">
        <v>42</v>
      </c>
      <c r="J53" s="22">
        <v>32</v>
      </c>
      <c r="K53" s="22">
        <v>6</v>
      </c>
      <c r="L53" s="23">
        <f t="shared" si="3"/>
        <v>147</v>
      </c>
      <c r="M53" s="24">
        <f t="shared" si="4"/>
        <v>0.6712328767123288</v>
      </c>
      <c r="N53" s="25"/>
      <c r="O53" s="25" t="s">
        <v>20</v>
      </c>
      <c r="P53" s="25" t="s">
        <v>21</v>
      </c>
      <c r="Q53" s="25" t="s">
        <v>22</v>
      </c>
      <c r="R53" s="25" t="s">
        <v>31</v>
      </c>
      <c r="S53" s="4">
        <f t="shared" si="5"/>
        <v>0.42857142857142855</v>
      </c>
    </row>
    <row r="54" spans="1:19" s="40" customFormat="1" ht="18">
      <c r="A54" s="20">
        <v>51</v>
      </c>
      <c r="B54" s="28" t="s">
        <v>104</v>
      </c>
      <c r="C54" s="28" t="s">
        <v>130</v>
      </c>
      <c r="D54" s="22">
        <v>60</v>
      </c>
      <c r="E54" s="22">
        <v>8</v>
      </c>
      <c r="F54" s="22">
        <v>3</v>
      </c>
      <c r="G54" s="22">
        <v>48</v>
      </c>
      <c r="H54" s="22">
        <v>9</v>
      </c>
      <c r="I54" s="22">
        <v>42</v>
      </c>
      <c r="J54" s="22">
        <v>18</v>
      </c>
      <c r="K54" s="22">
        <v>18</v>
      </c>
      <c r="L54" s="23">
        <f t="shared" si="3"/>
        <v>146</v>
      </c>
      <c r="M54" s="24">
        <f t="shared" si="4"/>
        <v>0.6666666666666666</v>
      </c>
      <c r="N54" s="29"/>
      <c r="O54" s="30" t="s">
        <v>28</v>
      </c>
      <c r="P54" s="31" t="s">
        <v>29</v>
      </c>
      <c r="Q54" s="31" t="s">
        <v>30</v>
      </c>
      <c r="R54" s="31" t="s">
        <v>31</v>
      </c>
      <c r="S54" s="4">
        <f t="shared" si="5"/>
        <v>0.2619047619047619</v>
      </c>
    </row>
    <row r="55" spans="1:19" s="40" customFormat="1" ht="18">
      <c r="A55" s="20">
        <v>52</v>
      </c>
      <c r="B55" s="32" t="s">
        <v>131</v>
      </c>
      <c r="C55" s="32" t="s">
        <v>132</v>
      </c>
      <c r="D55" s="22">
        <v>70</v>
      </c>
      <c r="E55" s="22">
        <v>3</v>
      </c>
      <c r="F55" s="22">
        <v>15</v>
      </c>
      <c r="G55" s="22">
        <v>24</v>
      </c>
      <c r="H55" s="22">
        <v>21</v>
      </c>
      <c r="I55" s="22">
        <v>38</v>
      </c>
      <c r="J55" s="22">
        <v>32</v>
      </c>
      <c r="K55" s="22">
        <v>10</v>
      </c>
      <c r="L55" s="23">
        <f t="shared" si="3"/>
        <v>143</v>
      </c>
      <c r="M55" s="24">
        <f t="shared" si="4"/>
        <v>0.6529680365296804</v>
      </c>
      <c r="N55" s="33"/>
      <c r="O55" s="30" t="s">
        <v>34</v>
      </c>
      <c r="P55" s="30" t="s">
        <v>35</v>
      </c>
      <c r="Q55" s="34" t="s">
        <v>36</v>
      </c>
      <c r="R55" s="30" t="s">
        <v>31</v>
      </c>
      <c r="S55" s="4">
        <f t="shared" si="5"/>
        <v>0.42857142857142855</v>
      </c>
    </row>
    <row r="56" spans="1:19" s="40" customFormat="1" ht="18">
      <c r="A56" s="20">
        <v>53</v>
      </c>
      <c r="B56" s="28" t="s">
        <v>69</v>
      </c>
      <c r="C56" s="28" t="s">
        <v>48</v>
      </c>
      <c r="D56" s="22">
        <v>11</v>
      </c>
      <c r="E56" s="22">
        <v>14</v>
      </c>
      <c r="F56" s="22">
        <v>7</v>
      </c>
      <c r="G56" s="22">
        <v>32</v>
      </c>
      <c r="H56" s="22">
        <v>17</v>
      </c>
      <c r="I56" s="22">
        <v>38</v>
      </c>
      <c r="J56" s="22">
        <v>32</v>
      </c>
      <c r="K56" s="22">
        <v>0</v>
      </c>
      <c r="L56" s="23">
        <f t="shared" si="3"/>
        <v>140</v>
      </c>
      <c r="M56" s="24">
        <f t="shared" si="4"/>
        <v>0.639269406392694</v>
      </c>
      <c r="N56" s="29"/>
      <c r="O56" s="30" t="s">
        <v>28</v>
      </c>
      <c r="P56" s="31" t="s">
        <v>29</v>
      </c>
      <c r="Q56" s="31" t="s">
        <v>30</v>
      </c>
      <c r="R56" s="31" t="s">
        <v>31</v>
      </c>
      <c r="S56" s="4">
        <f t="shared" si="5"/>
        <v>0.5</v>
      </c>
    </row>
    <row r="57" spans="1:19" s="40" customFormat="1" ht="18">
      <c r="A57" s="20">
        <v>54</v>
      </c>
      <c r="B57" s="32" t="s">
        <v>133</v>
      </c>
      <c r="C57" s="32" t="s">
        <v>134</v>
      </c>
      <c r="D57" s="22">
        <v>52</v>
      </c>
      <c r="E57" s="22">
        <v>5</v>
      </c>
      <c r="F57" s="22">
        <v>0</v>
      </c>
      <c r="G57" s="22">
        <v>36</v>
      </c>
      <c r="H57" s="22">
        <v>17</v>
      </c>
      <c r="I57" s="22">
        <v>38</v>
      </c>
      <c r="J57" s="22">
        <v>32</v>
      </c>
      <c r="K57" s="22">
        <v>10</v>
      </c>
      <c r="L57" s="23">
        <f t="shared" si="3"/>
        <v>138</v>
      </c>
      <c r="M57" s="24">
        <f t="shared" si="4"/>
        <v>0.6301369863013698</v>
      </c>
      <c r="N57" s="33"/>
      <c r="O57" s="30" t="s">
        <v>34</v>
      </c>
      <c r="P57" s="30" t="s">
        <v>35</v>
      </c>
      <c r="Q57" s="34" t="s">
        <v>36</v>
      </c>
      <c r="R57" s="30" t="s">
        <v>31</v>
      </c>
      <c r="S57" s="4">
        <f t="shared" si="5"/>
        <v>0.11904761904761904</v>
      </c>
    </row>
    <row r="58" spans="1:19" s="40" customFormat="1" ht="18">
      <c r="A58" s="20">
        <v>55</v>
      </c>
      <c r="B58" s="32" t="s">
        <v>135</v>
      </c>
      <c r="C58" s="32" t="s">
        <v>70</v>
      </c>
      <c r="D58" s="22">
        <v>49</v>
      </c>
      <c r="E58" s="22">
        <v>0</v>
      </c>
      <c r="F58" s="22">
        <v>0</v>
      </c>
      <c r="G58" s="22">
        <v>48</v>
      </c>
      <c r="H58" s="22">
        <v>17</v>
      </c>
      <c r="I58" s="22">
        <v>42</v>
      </c>
      <c r="J58" s="22">
        <v>12</v>
      </c>
      <c r="K58" s="22">
        <v>18</v>
      </c>
      <c r="L58" s="23">
        <f t="shared" si="3"/>
        <v>137</v>
      </c>
      <c r="M58" s="24">
        <f t="shared" si="4"/>
        <v>0.6255707762557078</v>
      </c>
      <c r="N58" s="33"/>
      <c r="O58" s="30" t="s">
        <v>34</v>
      </c>
      <c r="P58" s="30" t="s">
        <v>35</v>
      </c>
      <c r="Q58" s="34" t="s">
        <v>36</v>
      </c>
      <c r="R58" s="30" t="s">
        <v>31</v>
      </c>
      <c r="S58" s="4">
        <f t="shared" si="5"/>
        <v>0</v>
      </c>
    </row>
    <row r="59" spans="1:19" s="40" customFormat="1" ht="18">
      <c r="A59" s="20">
        <v>56</v>
      </c>
      <c r="B59" s="32" t="s">
        <v>136</v>
      </c>
      <c r="C59" s="32" t="s">
        <v>137</v>
      </c>
      <c r="D59" s="22">
        <v>15</v>
      </c>
      <c r="E59" s="22">
        <v>5</v>
      </c>
      <c r="F59" s="22">
        <v>0</v>
      </c>
      <c r="G59" s="22">
        <v>46</v>
      </c>
      <c r="H59" s="22">
        <v>21</v>
      </c>
      <c r="I59" s="22">
        <v>30</v>
      </c>
      <c r="J59" s="22">
        <v>16</v>
      </c>
      <c r="K59" s="22">
        <v>18</v>
      </c>
      <c r="L59" s="23">
        <f t="shared" si="3"/>
        <v>136</v>
      </c>
      <c r="M59" s="24">
        <f t="shared" si="4"/>
        <v>0.6210045662100456</v>
      </c>
      <c r="N59" s="33"/>
      <c r="O59" s="30" t="s">
        <v>34</v>
      </c>
      <c r="P59" s="30" t="s">
        <v>35</v>
      </c>
      <c r="Q59" s="34" t="s">
        <v>36</v>
      </c>
      <c r="R59" s="30" t="s">
        <v>31</v>
      </c>
      <c r="S59" s="4">
        <f t="shared" si="5"/>
        <v>0.11904761904761904</v>
      </c>
    </row>
    <row r="60" spans="1:19" s="40" customFormat="1" ht="18">
      <c r="A60" s="20">
        <v>57</v>
      </c>
      <c r="B60" s="32" t="s">
        <v>138</v>
      </c>
      <c r="C60" s="32" t="s">
        <v>139</v>
      </c>
      <c r="D60" s="22">
        <v>37</v>
      </c>
      <c r="E60" s="22">
        <v>15</v>
      </c>
      <c r="F60" s="22">
        <v>0</v>
      </c>
      <c r="G60" s="22">
        <v>48</v>
      </c>
      <c r="H60" s="22">
        <v>5</v>
      </c>
      <c r="I60" s="22">
        <v>42</v>
      </c>
      <c r="J60" s="22">
        <v>12</v>
      </c>
      <c r="K60" s="22">
        <v>14</v>
      </c>
      <c r="L60" s="23">
        <f t="shared" si="3"/>
        <v>136</v>
      </c>
      <c r="M60" s="24">
        <f t="shared" si="4"/>
        <v>0.6210045662100456</v>
      </c>
      <c r="N60" s="33"/>
      <c r="O60" s="30" t="s">
        <v>34</v>
      </c>
      <c r="P60" s="30" t="s">
        <v>35</v>
      </c>
      <c r="Q60" s="34" t="s">
        <v>36</v>
      </c>
      <c r="R60" s="30" t="s">
        <v>31</v>
      </c>
      <c r="S60" s="4">
        <f t="shared" si="5"/>
        <v>0.35714285714285715</v>
      </c>
    </row>
    <row r="61" spans="1:19" s="40" customFormat="1" ht="18">
      <c r="A61" s="20">
        <v>58</v>
      </c>
      <c r="B61" s="32" t="s">
        <v>43</v>
      </c>
      <c r="C61" s="32" t="s">
        <v>140</v>
      </c>
      <c r="D61" s="22">
        <v>35</v>
      </c>
      <c r="E61" s="22">
        <v>3</v>
      </c>
      <c r="F61" s="22">
        <v>0</v>
      </c>
      <c r="G61" s="22">
        <v>36</v>
      </c>
      <c r="H61" s="22">
        <v>17</v>
      </c>
      <c r="I61" s="22">
        <v>42</v>
      </c>
      <c r="J61" s="22">
        <v>17</v>
      </c>
      <c r="K61" s="22">
        <v>14</v>
      </c>
      <c r="L61" s="23">
        <f t="shared" si="3"/>
        <v>129</v>
      </c>
      <c r="M61" s="24">
        <f t="shared" si="4"/>
        <v>0.589041095890411</v>
      </c>
      <c r="N61" s="33"/>
      <c r="O61" s="30" t="s">
        <v>34</v>
      </c>
      <c r="P61" s="30" t="s">
        <v>35</v>
      </c>
      <c r="Q61" s="34" t="s">
        <v>36</v>
      </c>
      <c r="R61" s="30" t="s">
        <v>31</v>
      </c>
      <c r="S61" s="4">
        <f t="shared" si="5"/>
        <v>0.07142857142857142</v>
      </c>
    </row>
    <row r="62" spans="1:19" s="40" customFormat="1" ht="18">
      <c r="A62" s="20">
        <v>59</v>
      </c>
      <c r="B62" s="32" t="s">
        <v>26</v>
      </c>
      <c r="C62" s="32" t="s">
        <v>141</v>
      </c>
      <c r="D62" s="22">
        <v>57</v>
      </c>
      <c r="E62" s="22">
        <v>15</v>
      </c>
      <c r="F62" s="22">
        <v>11</v>
      </c>
      <c r="G62" s="22">
        <v>48</v>
      </c>
      <c r="H62" s="22">
        <v>13</v>
      </c>
      <c r="I62" s="22">
        <v>2</v>
      </c>
      <c r="J62" s="22">
        <v>16</v>
      </c>
      <c r="K62" s="22">
        <v>18</v>
      </c>
      <c r="L62" s="23">
        <f t="shared" si="3"/>
        <v>123</v>
      </c>
      <c r="M62" s="24">
        <f t="shared" si="4"/>
        <v>0.5616438356164384</v>
      </c>
      <c r="N62" s="33"/>
      <c r="O62" s="30" t="s">
        <v>34</v>
      </c>
      <c r="P62" s="30" t="s">
        <v>35</v>
      </c>
      <c r="Q62" s="34" t="s">
        <v>36</v>
      </c>
      <c r="R62" s="30" t="s">
        <v>31</v>
      </c>
      <c r="S62" s="4">
        <f t="shared" si="5"/>
        <v>0.6190476190476191</v>
      </c>
    </row>
    <row r="63" spans="1:19" s="40" customFormat="1" ht="18">
      <c r="A63" s="20">
        <v>60</v>
      </c>
      <c r="B63" s="32" t="s">
        <v>142</v>
      </c>
      <c r="C63" s="32" t="s">
        <v>143</v>
      </c>
      <c r="D63" s="22">
        <v>6</v>
      </c>
      <c r="E63" s="22">
        <v>3</v>
      </c>
      <c r="F63" s="22">
        <v>4</v>
      </c>
      <c r="G63" s="22">
        <v>12</v>
      </c>
      <c r="H63" s="22">
        <v>13</v>
      </c>
      <c r="I63" s="22">
        <v>38</v>
      </c>
      <c r="J63" s="22">
        <v>32</v>
      </c>
      <c r="K63" s="22">
        <v>18</v>
      </c>
      <c r="L63" s="23">
        <f t="shared" si="3"/>
        <v>120</v>
      </c>
      <c r="M63" s="24">
        <f t="shared" si="4"/>
        <v>0.547945205479452</v>
      </c>
      <c r="N63" s="33"/>
      <c r="O63" s="30" t="s">
        <v>34</v>
      </c>
      <c r="P63" s="30" t="s">
        <v>35</v>
      </c>
      <c r="Q63" s="34" t="s">
        <v>36</v>
      </c>
      <c r="R63" s="30" t="s">
        <v>31</v>
      </c>
      <c r="S63" s="4">
        <f t="shared" si="5"/>
        <v>0.16666666666666666</v>
      </c>
    </row>
    <row r="64" spans="1:19" s="40" customFormat="1" ht="18">
      <c r="A64" s="20">
        <v>61</v>
      </c>
      <c r="B64" s="21" t="s">
        <v>144</v>
      </c>
      <c r="C64" s="21" t="s">
        <v>145</v>
      </c>
      <c r="D64" s="22">
        <v>46</v>
      </c>
      <c r="E64" s="22">
        <v>4</v>
      </c>
      <c r="F64" s="22">
        <v>11</v>
      </c>
      <c r="G64" s="22">
        <v>48</v>
      </c>
      <c r="H64" s="22">
        <v>21</v>
      </c>
      <c r="I64" s="22">
        <v>10</v>
      </c>
      <c r="J64" s="22">
        <v>6</v>
      </c>
      <c r="K64" s="22">
        <v>18</v>
      </c>
      <c r="L64" s="23">
        <f t="shared" si="3"/>
        <v>118</v>
      </c>
      <c r="M64" s="24">
        <f t="shared" si="4"/>
        <v>0.5388127853881278</v>
      </c>
      <c r="N64" s="25"/>
      <c r="O64" s="25" t="s">
        <v>20</v>
      </c>
      <c r="P64" s="25" t="s">
        <v>21</v>
      </c>
      <c r="Q64" s="25" t="s">
        <v>22</v>
      </c>
      <c r="R64" s="25" t="s">
        <v>31</v>
      </c>
      <c r="S64" s="4">
        <f t="shared" si="5"/>
        <v>0.35714285714285715</v>
      </c>
    </row>
    <row r="65" spans="1:19" s="40" customFormat="1" ht="18">
      <c r="A65" s="20">
        <v>62</v>
      </c>
      <c r="B65" s="32" t="s">
        <v>146</v>
      </c>
      <c r="C65" s="32" t="s">
        <v>147</v>
      </c>
      <c r="D65" s="22">
        <v>20</v>
      </c>
      <c r="E65" s="22">
        <v>10</v>
      </c>
      <c r="F65" s="22">
        <v>7</v>
      </c>
      <c r="G65" s="22">
        <v>48</v>
      </c>
      <c r="H65" s="22">
        <v>21</v>
      </c>
      <c r="I65" s="22">
        <v>0</v>
      </c>
      <c r="J65" s="22">
        <v>12</v>
      </c>
      <c r="K65" s="22">
        <v>18</v>
      </c>
      <c r="L65" s="23">
        <f t="shared" si="3"/>
        <v>116</v>
      </c>
      <c r="M65" s="24">
        <f t="shared" si="4"/>
        <v>0.5296803652968036</v>
      </c>
      <c r="N65" s="38"/>
      <c r="O65" s="30" t="s">
        <v>89</v>
      </c>
      <c r="P65" s="30" t="s">
        <v>90</v>
      </c>
      <c r="Q65" s="34" t="s">
        <v>91</v>
      </c>
      <c r="R65" s="30" t="s">
        <v>31</v>
      </c>
      <c r="S65" s="4">
        <f t="shared" si="5"/>
        <v>0.40476190476190477</v>
      </c>
    </row>
    <row r="66" spans="1:19" s="40" customFormat="1" ht="18">
      <c r="A66" s="20">
        <v>63</v>
      </c>
      <c r="B66" s="32" t="s">
        <v>32</v>
      </c>
      <c r="C66" s="32" t="s">
        <v>148</v>
      </c>
      <c r="D66" s="22">
        <v>26</v>
      </c>
      <c r="E66" s="22">
        <v>17</v>
      </c>
      <c r="F66" s="22">
        <v>11</v>
      </c>
      <c r="G66" s="22">
        <v>24</v>
      </c>
      <c r="H66" s="22">
        <v>13</v>
      </c>
      <c r="I66" s="22">
        <v>0</v>
      </c>
      <c r="J66" s="22">
        <v>32</v>
      </c>
      <c r="K66" s="22">
        <v>14</v>
      </c>
      <c r="L66" s="23">
        <f t="shared" si="3"/>
        <v>111</v>
      </c>
      <c r="M66" s="24">
        <f t="shared" si="4"/>
        <v>0.5068493150684932</v>
      </c>
      <c r="N66" s="33"/>
      <c r="O66" s="30" t="s">
        <v>34</v>
      </c>
      <c r="P66" s="30" t="s">
        <v>35</v>
      </c>
      <c r="Q66" s="34" t="s">
        <v>36</v>
      </c>
      <c r="R66" s="30" t="s">
        <v>31</v>
      </c>
      <c r="S66" s="4">
        <f t="shared" si="5"/>
        <v>0.6666666666666666</v>
      </c>
    </row>
    <row r="67" spans="1:19" s="40" customFormat="1" ht="18">
      <c r="A67" s="20">
        <v>64</v>
      </c>
      <c r="B67" s="21" t="s">
        <v>133</v>
      </c>
      <c r="C67" s="21" t="s">
        <v>149</v>
      </c>
      <c r="D67" s="22">
        <v>45</v>
      </c>
      <c r="E67" s="22">
        <v>14</v>
      </c>
      <c r="F67" s="22">
        <v>11</v>
      </c>
      <c r="G67" s="22">
        <v>48</v>
      </c>
      <c r="H67" s="22">
        <v>21</v>
      </c>
      <c r="I67" s="22">
        <v>0</v>
      </c>
      <c r="J67" s="22">
        <v>0</v>
      </c>
      <c r="K67" s="22">
        <v>10</v>
      </c>
      <c r="L67" s="23">
        <f t="shared" si="3"/>
        <v>104</v>
      </c>
      <c r="M67" s="24">
        <f t="shared" si="4"/>
        <v>0.4748858447488584</v>
      </c>
      <c r="N67" s="25"/>
      <c r="O67" s="25" t="s">
        <v>20</v>
      </c>
      <c r="P67" s="25" t="s">
        <v>21</v>
      </c>
      <c r="Q67" s="25" t="s">
        <v>22</v>
      </c>
      <c r="R67" s="25" t="s">
        <v>31</v>
      </c>
      <c r="S67" s="4">
        <f t="shared" si="5"/>
        <v>0.5952380952380952</v>
      </c>
    </row>
    <row r="68" spans="1:19" s="40" customFormat="1" ht="18">
      <c r="A68" s="20">
        <v>65</v>
      </c>
      <c r="B68" s="32" t="s">
        <v>150</v>
      </c>
      <c r="C68" s="32" t="s">
        <v>151</v>
      </c>
      <c r="D68" s="22">
        <v>10</v>
      </c>
      <c r="E68" s="22">
        <v>1</v>
      </c>
      <c r="F68" s="22">
        <v>0</v>
      </c>
      <c r="G68" s="22">
        <v>38</v>
      </c>
      <c r="H68" s="22">
        <v>0</v>
      </c>
      <c r="I68" s="22">
        <v>38</v>
      </c>
      <c r="J68" s="22">
        <v>21</v>
      </c>
      <c r="K68" s="22">
        <v>3</v>
      </c>
      <c r="L68" s="23">
        <f aca="true" t="shared" si="6" ref="L68:L85">SUM(E68:K68)</f>
        <v>101</v>
      </c>
      <c r="M68" s="24">
        <f aca="true" t="shared" si="7" ref="M68:M85">SUM(L68/219)</f>
        <v>0.4611872146118721</v>
      </c>
      <c r="N68" s="38"/>
      <c r="O68" s="30" t="s">
        <v>89</v>
      </c>
      <c r="P68" s="30" t="s">
        <v>90</v>
      </c>
      <c r="Q68" s="34" t="s">
        <v>91</v>
      </c>
      <c r="R68" s="30" t="s">
        <v>31</v>
      </c>
      <c r="S68" s="4">
        <f aca="true" t="shared" si="8" ref="S68:S85">SUM(E68:F68)/42</f>
        <v>0.023809523809523808</v>
      </c>
    </row>
    <row r="69" spans="1:19" s="40" customFormat="1" ht="18">
      <c r="A69" s="20">
        <v>66</v>
      </c>
      <c r="B69" s="32" t="s">
        <v>152</v>
      </c>
      <c r="C69" s="32" t="s">
        <v>153</v>
      </c>
      <c r="D69" s="22">
        <v>38</v>
      </c>
      <c r="E69" s="22">
        <v>24</v>
      </c>
      <c r="F69" s="22">
        <v>0</v>
      </c>
      <c r="G69" s="22">
        <v>48</v>
      </c>
      <c r="H69" s="22">
        <v>13</v>
      </c>
      <c r="I69" s="22">
        <v>0</v>
      </c>
      <c r="J69" s="22">
        <v>0</v>
      </c>
      <c r="K69" s="22">
        <v>15</v>
      </c>
      <c r="L69" s="23">
        <f t="shared" si="6"/>
        <v>100</v>
      </c>
      <c r="M69" s="24">
        <f t="shared" si="7"/>
        <v>0.45662100456621</v>
      </c>
      <c r="N69" s="33"/>
      <c r="O69" s="30" t="s">
        <v>34</v>
      </c>
      <c r="P69" s="30" t="s">
        <v>35</v>
      </c>
      <c r="Q69" s="34" t="s">
        <v>36</v>
      </c>
      <c r="R69" s="30" t="s">
        <v>31</v>
      </c>
      <c r="S69" s="4">
        <f t="shared" si="8"/>
        <v>0.5714285714285714</v>
      </c>
    </row>
    <row r="70" spans="1:19" s="40" customFormat="1" ht="18">
      <c r="A70" s="20">
        <v>67</v>
      </c>
      <c r="B70" s="21" t="s">
        <v>154</v>
      </c>
      <c r="C70" s="21" t="s">
        <v>155</v>
      </c>
      <c r="D70" s="22">
        <v>48</v>
      </c>
      <c r="E70" s="22">
        <v>3</v>
      </c>
      <c r="F70" s="22">
        <v>0</v>
      </c>
      <c r="G70" s="22">
        <v>48</v>
      </c>
      <c r="H70" s="22">
        <v>21</v>
      </c>
      <c r="I70" s="22">
        <v>0</v>
      </c>
      <c r="J70" s="22">
        <v>12</v>
      </c>
      <c r="K70" s="22">
        <v>14</v>
      </c>
      <c r="L70" s="23">
        <f t="shared" si="6"/>
        <v>98</v>
      </c>
      <c r="M70" s="24">
        <f t="shared" si="7"/>
        <v>0.4474885844748858</v>
      </c>
      <c r="N70" s="25"/>
      <c r="O70" s="25" t="s">
        <v>20</v>
      </c>
      <c r="P70" s="25" t="s">
        <v>21</v>
      </c>
      <c r="Q70" s="25" t="s">
        <v>22</v>
      </c>
      <c r="R70" s="25" t="s">
        <v>31</v>
      </c>
      <c r="S70" s="4">
        <f t="shared" si="8"/>
        <v>0.07142857142857142</v>
      </c>
    </row>
    <row r="71" spans="1:19" s="40" customFormat="1" ht="18">
      <c r="A71" s="20">
        <v>68</v>
      </c>
      <c r="B71" s="28" t="s">
        <v>156</v>
      </c>
      <c r="C71" s="28" t="s">
        <v>157</v>
      </c>
      <c r="D71" s="22">
        <v>40</v>
      </c>
      <c r="E71" s="22">
        <v>3</v>
      </c>
      <c r="F71" s="22">
        <v>7</v>
      </c>
      <c r="G71" s="22">
        <v>45</v>
      </c>
      <c r="H71" s="22">
        <v>13</v>
      </c>
      <c r="I71" s="22">
        <v>9</v>
      </c>
      <c r="J71" s="22">
        <v>7</v>
      </c>
      <c r="K71" s="22">
        <v>10</v>
      </c>
      <c r="L71" s="23">
        <f t="shared" si="6"/>
        <v>94</v>
      </c>
      <c r="M71" s="24">
        <f t="shared" si="7"/>
        <v>0.4292237442922374</v>
      </c>
      <c r="N71" s="29"/>
      <c r="O71" s="30" t="s">
        <v>28</v>
      </c>
      <c r="P71" s="31" t="s">
        <v>29</v>
      </c>
      <c r="Q71" s="31" t="s">
        <v>30</v>
      </c>
      <c r="R71" s="31" t="s">
        <v>31</v>
      </c>
      <c r="S71" s="4">
        <f t="shared" si="8"/>
        <v>0.23809523809523808</v>
      </c>
    </row>
    <row r="72" spans="1:19" s="40" customFormat="1" ht="18">
      <c r="A72" s="20">
        <v>69</v>
      </c>
      <c r="B72" s="32" t="s">
        <v>158</v>
      </c>
      <c r="C72" s="32" t="s">
        <v>159</v>
      </c>
      <c r="D72" s="22">
        <v>4</v>
      </c>
      <c r="E72" s="22">
        <v>10</v>
      </c>
      <c r="F72" s="22">
        <v>0</v>
      </c>
      <c r="G72" s="22">
        <v>33</v>
      </c>
      <c r="H72" s="22">
        <v>9</v>
      </c>
      <c r="I72" s="22">
        <v>28</v>
      </c>
      <c r="J72" s="22">
        <v>3</v>
      </c>
      <c r="K72" s="22">
        <v>6</v>
      </c>
      <c r="L72" s="23">
        <f t="shared" si="6"/>
        <v>89</v>
      </c>
      <c r="M72" s="24">
        <f t="shared" si="7"/>
        <v>0.4063926940639269</v>
      </c>
      <c r="N72" s="33"/>
      <c r="O72" s="30" t="s">
        <v>34</v>
      </c>
      <c r="P72" s="30" t="s">
        <v>35</v>
      </c>
      <c r="Q72" s="34" t="s">
        <v>36</v>
      </c>
      <c r="R72" s="30" t="s">
        <v>31</v>
      </c>
      <c r="S72" s="4">
        <f t="shared" si="8"/>
        <v>0.23809523809523808</v>
      </c>
    </row>
    <row r="73" spans="1:19" s="40" customFormat="1" ht="18">
      <c r="A73" s="20">
        <v>70</v>
      </c>
      <c r="B73" s="32" t="s">
        <v>133</v>
      </c>
      <c r="C73" s="32" t="s">
        <v>160</v>
      </c>
      <c r="D73" s="22">
        <v>29</v>
      </c>
      <c r="E73" s="22">
        <v>14</v>
      </c>
      <c r="F73" s="22">
        <v>0</v>
      </c>
      <c r="G73" s="22">
        <v>22</v>
      </c>
      <c r="H73" s="22">
        <v>5</v>
      </c>
      <c r="I73" s="22">
        <v>10</v>
      </c>
      <c r="J73" s="22">
        <v>20</v>
      </c>
      <c r="K73" s="22">
        <v>14</v>
      </c>
      <c r="L73" s="23">
        <f t="shared" si="6"/>
        <v>85</v>
      </c>
      <c r="M73" s="24">
        <f t="shared" si="7"/>
        <v>0.3881278538812785</v>
      </c>
      <c r="N73" s="33"/>
      <c r="O73" s="30" t="s">
        <v>34</v>
      </c>
      <c r="P73" s="30" t="s">
        <v>35</v>
      </c>
      <c r="Q73" s="34" t="s">
        <v>36</v>
      </c>
      <c r="R73" s="37" t="s">
        <v>23</v>
      </c>
      <c r="S73" s="4">
        <f t="shared" si="8"/>
        <v>0.3333333333333333</v>
      </c>
    </row>
    <row r="74" spans="1:19" s="40" customFormat="1" ht="18">
      <c r="A74" s="20">
        <v>71</v>
      </c>
      <c r="B74" s="32" t="s">
        <v>161</v>
      </c>
      <c r="C74" s="32" t="s">
        <v>162</v>
      </c>
      <c r="D74" s="22">
        <v>17</v>
      </c>
      <c r="E74" s="22">
        <v>5</v>
      </c>
      <c r="F74" s="22">
        <v>0</v>
      </c>
      <c r="G74" s="22">
        <v>48</v>
      </c>
      <c r="H74" s="22">
        <v>17</v>
      </c>
      <c r="I74" s="22">
        <v>0</v>
      </c>
      <c r="J74" s="22">
        <v>0</v>
      </c>
      <c r="K74" s="22">
        <v>10</v>
      </c>
      <c r="L74" s="23">
        <f t="shared" si="6"/>
        <v>80</v>
      </c>
      <c r="M74" s="24">
        <f t="shared" si="7"/>
        <v>0.365296803652968</v>
      </c>
      <c r="N74" s="33"/>
      <c r="O74" s="30" t="s">
        <v>34</v>
      </c>
      <c r="P74" s="30" t="s">
        <v>35</v>
      </c>
      <c r="Q74" s="34" t="s">
        <v>36</v>
      </c>
      <c r="R74" s="30" t="s">
        <v>31</v>
      </c>
      <c r="S74" s="4">
        <f t="shared" si="8"/>
        <v>0.11904761904761904</v>
      </c>
    </row>
    <row r="75" spans="1:19" s="40" customFormat="1" ht="18">
      <c r="A75" s="20">
        <v>72</v>
      </c>
      <c r="B75" s="32" t="s">
        <v>163</v>
      </c>
      <c r="C75" s="32" t="s">
        <v>164</v>
      </c>
      <c r="D75" s="22">
        <v>28</v>
      </c>
      <c r="E75" s="22">
        <v>7</v>
      </c>
      <c r="F75" s="22">
        <v>15</v>
      </c>
      <c r="G75" s="22">
        <v>29</v>
      </c>
      <c r="H75" s="22">
        <v>17</v>
      </c>
      <c r="I75" s="22">
        <v>0</v>
      </c>
      <c r="J75" s="22">
        <v>0</v>
      </c>
      <c r="K75" s="22">
        <v>12</v>
      </c>
      <c r="L75" s="23">
        <f t="shared" si="6"/>
        <v>80</v>
      </c>
      <c r="M75" s="24">
        <f t="shared" si="7"/>
        <v>0.365296803652968</v>
      </c>
      <c r="N75" s="25"/>
      <c r="O75" s="30" t="s">
        <v>165</v>
      </c>
      <c r="P75" s="30" t="s">
        <v>166</v>
      </c>
      <c r="Q75" s="34" t="s">
        <v>167</v>
      </c>
      <c r="R75" s="30" t="s">
        <v>31</v>
      </c>
      <c r="S75" s="4">
        <f t="shared" si="8"/>
        <v>0.5238095238095238</v>
      </c>
    </row>
    <row r="76" spans="1:19" s="40" customFormat="1" ht="18">
      <c r="A76" s="20">
        <v>73</v>
      </c>
      <c r="B76" s="32" t="s">
        <v>168</v>
      </c>
      <c r="C76" s="32" t="s">
        <v>169</v>
      </c>
      <c r="D76" s="22">
        <v>43</v>
      </c>
      <c r="E76" s="22">
        <v>3</v>
      </c>
      <c r="F76" s="22">
        <v>0</v>
      </c>
      <c r="G76" s="22">
        <v>48</v>
      </c>
      <c r="H76" s="22">
        <v>13</v>
      </c>
      <c r="I76" s="22">
        <v>0</v>
      </c>
      <c r="J76" s="22">
        <v>0</v>
      </c>
      <c r="K76" s="22">
        <v>14</v>
      </c>
      <c r="L76" s="23">
        <f t="shared" si="6"/>
        <v>78</v>
      </c>
      <c r="M76" s="24">
        <f t="shared" si="7"/>
        <v>0.3561643835616438</v>
      </c>
      <c r="N76" s="33"/>
      <c r="O76" s="30" t="s">
        <v>34</v>
      </c>
      <c r="P76" s="30" t="s">
        <v>35</v>
      </c>
      <c r="Q76" s="34" t="s">
        <v>36</v>
      </c>
      <c r="R76" s="30" t="s">
        <v>31</v>
      </c>
      <c r="S76" s="4">
        <f t="shared" si="8"/>
        <v>0.07142857142857142</v>
      </c>
    </row>
    <row r="77" spans="1:19" s="40" customFormat="1" ht="18">
      <c r="A77" s="20">
        <v>74</v>
      </c>
      <c r="B77" s="32" t="s">
        <v>170</v>
      </c>
      <c r="C77" s="32" t="s">
        <v>171</v>
      </c>
      <c r="D77" s="22">
        <v>54</v>
      </c>
      <c r="E77" s="22">
        <v>15</v>
      </c>
      <c r="F77" s="22">
        <v>0</v>
      </c>
      <c r="G77" s="22">
        <v>18</v>
      </c>
      <c r="H77" s="22">
        <v>13</v>
      </c>
      <c r="I77" s="22">
        <v>10</v>
      </c>
      <c r="J77" s="22">
        <v>16</v>
      </c>
      <c r="K77" s="22">
        <v>6</v>
      </c>
      <c r="L77" s="23">
        <f t="shared" si="6"/>
        <v>78</v>
      </c>
      <c r="M77" s="24">
        <f t="shared" si="7"/>
        <v>0.3561643835616438</v>
      </c>
      <c r="N77" s="33"/>
      <c r="O77" s="30" t="s">
        <v>34</v>
      </c>
      <c r="P77" s="30" t="s">
        <v>35</v>
      </c>
      <c r="Q77" s="34" t="s">
        <v>36</v>
      </c>
      <c r="R77" s="30" t="s">
        <v>31</v>
      </c>
      <c r="S77" s="4">
        <f t="shared" si="8"/>
        <v>0.35714285714285715</v>
      </c>
    </row>
    <row r="78" spans="1:19" s="40" customFormat="1" ht="18">
      <c r="A78" s="20">
        <v>75</v>
      </c>
      <c r="B78" s="21" t="s">
        <v>172</v>
      </c>
      <c r="C78" s="21" t="s">
        <v>173</v>
      </c>
      <c r="D78" s="22">
        <v>33</v>
      </c>
      <c r="E78" s="22">
        <v>8</v>
      </c>
      <c r="F78" s="22">
        <v>0</v>
      </c>
      <c r="G78" s="22">
        <v>48</v>
      </c>
      <c r="H78" s="22">
        <v>4</v>
      </c>
      <c r="I78" s="22">
        <v>0</v>
      </c>
      <c r="J78" s="22">
        <v>0</v>
      </c>
      <c r="K78" s="22">
        <v>8</v>
      </c>
      <c r="L78" s="23">
        <f t="shared" si="6"/>
        <v>68</v>
      </c>
      <c r="M78" s="24">
        <f t="shared" si="7"/>
        <v>0.3105022831050228</v>
      </c>
      <c r="N78" s="25"/>
      <c r="O78" s="25" t="s">
        <v>20</v>
      </c>
      <c r="P78" s="25" t="s">
        <v>21</v>
      </c>
      <c r="Q78" s="25" t="s">
        <v>22</v>
      </c>
      <c r="R78" s="25" t="s">
        <v>31</v>
      </c>
      <c r="S78" s="4">
        <f t="shared" si="8"/>
        <v>0.19047619047619047</v>
      </c>
    </row>
    <row r="79" spans="1:19" s="40" customFormat="1" ht="18">
      <c r="A79" s="20">
        <v>76</v>
      </c>
      <c r="B79" s="32" t="s">
        <v>174</v>
      </c>
      <c r="C79" s="32" t="s">
        <v>175</v>
      </c>
      <c r="D79" s="22">
        <v>5</v>
      </c>
      <c r="E79" s="22">
        <v>0</v>
      </c>
      <c r="F79" s="22">
        <v>0</v>
      </c>
      <c r="G79" s="22">
        <v>48</v>
      </c>
      <c r="H79" s="22">
        <v>9</v>
      </c>
      <c r="I79" s="22">
        <v>0</v>
      </c>
      <c r="J79" s="22">
        <v>0</v>
      </c>
      <c r="K79" s="22">
        <v>9</v>
      </c>
      <c r="L79" s="23">
        <f t="shared" si="6"/>
        <v>66</v>
      </c>
      <c r="M79" s="24">
        <f t="shared" si="7"/>
        <v>0.3013698630136986</v>
      </c>
      <c r="N79" s="33"/>
      <c r="O79" s="30" t="s">
        <v>34</v>
      </c>
      <c r="P79" s="30" t="s">
        <v>35</v>
      </c>
      <c r="Q79" s="34" t="s">
        <v>36</v>
      </c>
      <c r="R79" s="30" t="s">
        <v>31</v>
      </c>
      <c r="S79" s="4">
        <f t="shared" si="8"/>
        <v>0</v>
      </c>
    </row>
    <row r="80" spans="1:19" s="40" customFormat="1" ht="18">
      <c r="A80" s="20">
        <v>77</v>
      </c>
      <c r="B80" s="32" t="s">
        <v>26</v>
      </c>
      <c r="C80" s="32" t="s">
        <v>176</v>
      </c>
      <c r="D80" s="22">
        <v>80</v>
      </c>
      <c r="E80" s="22">
        <v>6</v>
      </c>
      <c r="F80" s="22">
        <v>0</v>
      </c>
      <c r="G80" s="22">
        <v>19</v>
      </c>
      <c r="H80" s="22">
        <v>21</v>
      </c>
      <c r="I80" s="22">
        <v>10</v>
      </c>
      <c r="J80" s="22">
        <v>5</v>
      </c>
      <c r="K80" s="22">
        <v>2</v>
      </c>
      <c r="L80" s="23">
        <f t="shared" si="6"/>
        <v>63</v>
      </c>
      <c r="M80" s="24">
        <f t="shared" si="7"/>
        <v>0.2876712328767123</v>
      </c>
      <c r="N80" s="25"/>
      <c r="O80" t="s">
        <v>177</v>
      </c>
      <c r="P80" s="30" t="s">
        <v>178</v>
      </c>
      <c r="Q80" s="30" t="s">
        <v>179</v>
      </c>
      <c r="R80" t="s">
        <v>31</v>
      </c>
      <c r="S80" s="4">
        <f t="shared" si="8"/>
        <v>0.14285714285714285</v>
      </c>
    </row>
    <row r="81" spans="1:19" s="40" customFormat="1" ht="18">
      <c r="A81" s="20">
        <v>78</v>
      </c>
      <c r="B81" s="28" t="s">
        <v>180</v>
      </c>
      <c r="C81" s="28" t="s">
        <v>91</v>
      </c>
      <c r="D81" s="22">
        <v>3</v>
      </c>
      <c r="E81" s="22">
        <v>11</v>
      </c>
      <c r="F81" s="22">
        <v>7</v>
      </c>
      <c r="G81" s="22">
        <v>21</v>
      </c>
      <c r="H81" s="22">
        <v>3</v>
      </c>
      <c r="I81" s="22">
        <v>0</v>
      </c>
      <c r="J81" s="22">
        <v>12</v>
      </c>
      <c r="K81" s="22">
        <v>6</v>
      </c>
      <c r="L81" s="23">
        <f t="shared" si="6"/>
        <v>60</v>
      </c>
      <c r="M81" s="24">
        <f t="shared" si="7"/>
        <v>0.273972602739726</v>
      </c>
      <c r="N81" s="29"/>
      <c r="O81" s="30" t="s">
        <v>28</v>
      </c>
      <c r="P81" s="31" t="s">
        <v>29</v>
      </c>
      <c r="Q81" s="31" t="s">
        <v>30</v>
      </c>
      <c r="R81" s="31" t="s">
        <v>31</v>
      </c>
      <c r="S81" s="4">
        <f t="shared" si="8"/>
        <v>0.42857142857142855</v>
      </c>
    </row>
    <row r="82" spans="1:19" s="40" customFormat="1" ht="18">
      <c r="A82" s="20">
        <v>79</v>
      </c>
      <c r="B82" s="32" t="s">
        <v>181</v>
      </c>
      <c r="C82" s="32" t="s">
        <v>182</v>
      </c>
      <c r="D82" s="22">
        <v>27</v>
      </c>
      <c r="E82" s="22">
        <v>5</v>
      </c>
      <c r="F82" s="22">
        <v>0</v>
      </c>
      <c r="G82" s="22">
        <v>0</v>
      </c>
      <c r="H82" s="22">
        <v>21</v>
      </c>
      <c r="I82" s="22">
        <v>0</v>
      </c>
      <c r="J82" s="22">
        <v>0</v>
      </c>
      <c r="K82" s="22">
        <v>6</v>
      </c>
      <c r="L82" s="23">
        <f t="shared" si="6"/>
        <v>32</v>
      </c>
      <c r="M82" s="24">
        <f t="shared" si="7"/>
        <v>0.1461187214611872</v>
      </c>
      <c r="N82" s="33"/>
      <c r="O82" s="30" t="s">
        <v>34</v>
      </c>
      <c r="P82" s="30" t="s">
        <v>35</v>
      </c>
      <c r="Q82" s="34" t="s">
        <v>36</v>
      </c>
      <c r="R82" s="30" t="s">
        <v>31</v>
      </c>
      <c r="S82" s="4">
        <f t="shared" si="8"/>
        <v>0.11904761904761904</v>
      </c>
    </row>
    <row r="83" spans="1:19" s="40" customFormat="1" ht="18">
      <c r="A83" s="20">
        <v>80</v>
      </c>
      <c r="B83" s="42" t="s">
        <v>49</v>
      </c>
      <c r="C83" s="43" t="s">
        <v>183</v>
      </c>
      <c r="D83" s="22">
        <v>9</v>
      </c>
      <c r="E83" s="22">
        <v>7</v>
      </c>
      <c r="F83" s="22">
        <v>0</v>
      </c>
      <c r="G83" s="22">
        <v>6</v>
      </c>
      <c r="H83" s="22">
        <v>9</v>
      </c>
      <c r="I83" s="22">
        <v>0</v>
      </c>
      <c r="J83" s="22">
        <v>0</v>
      </c>
      <c r="K83" s="22">
        <v>6</v>
      </c>
      <c r="L83" s="23">
        <f t="shared" si="6"/>
        <v>28</v>
      </c>
      <c r="M83" s="24">
        <f t="shared" si="7"/>
        <v>0.1278538812785388</v>
      </c>
      <c r="N83" s="44"/>
      <c r="O83" s="45" t="s">
        <v>184</v>
      </c>
      <c r="P83" s="44" t="s">
        <v>185</v>
      </c>
      <c r="Q83" s="44" t="s">
        <v>186</v>
      </c>
      <c r="R83" s="44" t="s">
        <v>31</v>
      </c>
      <c r="S83" s="4">
        <f t="shared" si="8"/>
        <v>0.16666666666666666</v>
      </c>
    </row>
    <row r="84" spans="1:19" s="40" customFormat="1" ht="18">
      <c r="A84" s="20">
        <v>81</v>
      </c>
      <c r="B84" s="32" t="s">
        <v>187</v>
      </c>
      <c r="C84" s="32" t="s">
        <v>188</v>
      </c>
      <c r="D84" s="22">
        <v>23</v>
      </c>
      <c r="E84" s="22">
        <v>0</v>
      </c>
      <c r="F84" s="22">
        <v>0</v>
      </c>
      <c r="G84" s="22">
        <v>12</v>
      </c>
      <c r="H84" s="22">
        <v>5</v>
      </c>
      <c r="I84" s="22">
        <v>0</v>
      </c>
      <c r="J84" s="22">
        <v>0</v>
      </c>
      <c r="K84" s="22">
        <v>6</v>
      </c>
      <c r="L84" s="23">
        <f t="shared" si="6"/>
        <v>23</v>
      </c>
      <c r="M84" s="24">
        <f t="shared" si="7"/>
        <v>0.1050228310502283</v>
      </c>
      <c r="N84" s="33"/>
      <c r="O84" s="30" t="s">
        <v>34</v>
      </c>
      <c r="P84" s="30" t="s">
        <v>35</v>
      </c>
      <c r="Q84" s="34" t="s">
        <v>36</v>
      </c>
      <c r="R84" s="30" t="s">
        <v>31</v>
      </c>
      <c r="S84" s="4">
        <f t="shared" si="8"/>
        <v>0</v>
      </c>
    </row>
    <row r="85" spans="1:19" s="40" customFormat="1" ht="18">
      <c r="A85" s="20">
        <v>82</v>
      </c>
      <c r="B85" s="42" t="s">
        <v>189</v>
      </c>
      <c r="C85" s="43" t="s">
        <v>190</v>
      </c>
      <c r="D85" s="22">
        <v>19</v>
      </c>
      <c r="E85" s="22">
        <v>1</v>
      </c>
      <c r="F85" s="22">
        <v>0</v>
      </c>
      <c r="G85" s="22">
        <v>3</v>
      </c>
      <c r="H85" s="22">
        <v>1</v>
      </c>
      <c r="I85" s="22">
        <v>0</v>
      </c>
      <c r="J85" s="22">
        <v>0</v>
      </c>
      <c r="K85" s="22">
        <v>2</v>
      </c>
      <c r="L85" s="23">
        <f t="shared" si="6"/>
        <v>7</v>
      </c>
      <c r="M85" s="24">
        <f t="shared" si="7"/>
        <v>0.0319634703196347</v>
      </c>
      <c r="N85" s="44"/>
      <c r="O85" s="45" t="s">
        <v>191</v>
      </c>
      <c r="P85" s="44" t="s">
        <v>192</v>
      </c>
      <c r="Q85" s="44" t="s">
        <v>193</v>
      </c>
      <c r="R85" s="44" t="s">
        <v>31</v>
      </c>
      <c r="S85" s="4">
        <f t="shared" si="8"/>
        <v>0.023809523809523808</v>
      </c>
    </row>
    <row r="86" spans="1:19" s="40" customFormat="1" ht="15">
      <c r="A86" s="46"/>
      <c r="B86" s="47"/>
      <c r="C86" s="47"/>
      <c r="D86" s="46"/>
      <c r="E86" s="46"/>
      <c r="F86" s="46"/>
      <c r="G86" s="46"/>
      <c r="H86" s="46"/>
      <c r="I86" s="46"/>
      <c r="J86" s="46"/>
      <c r="K86" s="46"/>
      <c r="L86" s="46"/>
      <c r="M86" s="48"/>
      <c r="N86" s="29"/>
      <c r="S86" s="49"/>
    </row>
    <row r="87" spans="1:20" s="40" customFormat="1" ht="15">
      <c r="A87" s="46"/>
      <c r="B87" s="25"/>
      <c r="C87" s="25"/>
      <c r="D87" s="46"/>
      <c r="E87" s="46"/>
      <c r="F87" s="46"/>
      <c r="G87" s="46"/>
      <c r="H87" s="46"/>
      <c r="I87" s="46"/>
      <c r="J87" s="46"/>
      <c r="K87" s="46"/>
      <c r="L87" s="46"/>
      <c r="M87" s="48"/>
      <c r="N87" s="50">
        <f aca="true" t="shared" si="9" ref="N87:T87">AVERAGE(M4:M85)</f>
        <v>0.6945650963358947</v>
      </c>
      <c r="O87" s="51" t="e">
        <f t="shared" si="9"/>
        <v>#DIV/0!</v>
      </c>
      <c r="P87" s="51" t="e">
        <f t="shared" si="9"/>
        <v>#DIV/0!</v>
      </c>
      <c r="Q87" s="51" t="e">
        <f t="shared" si="9"/>
        <v>#DIV/0!</v>
      </c>
      <c r="R87" s="51" t="e">
        <f t="shared" si="9"/>
        <v>#DIV/0!</v>
      </c>
      <c r="S87" s="40" t="e">
        <f t="shared" si="9"/>
        <v>#DIV/0!</v>
      </c>
      <c r="T87" s="49">
        <f t="shared" si="9"/>
        <v>0.5235191637630663</v>
      </c>
    </row>
    <row r="88" spans="1:19" s="40" customFormat="1" ht="15">
      <c r="A88" s="46"/>
      <c r="B88" s="25"/>
      <c r="C88" s="25"/>
      <c r="D88" s="46"/>
      <c r="E88" s="46"/>
      <c r="F88" s="46"/>
      <c r="G88" s="46"/>
      <c r="H88" s="46"/>
      <c r="I88" s="46"/>
      <c r="J88" s="46"/>
      <c r="K88" s="46"/>
      <c r="L88" s="46"/>
      <c r="M88" s="48"/>
      <c r="N88" s="25"/>
      <c r="S88" s="49"/>
    </row>
    <row r="89" spans="1:19" s="40" customFormat="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8"/>
      <c r="N89" s="33"/>
      <c r="S89" s="49"/>
    </row>
    <row r="90" spans="1:19" s="40" customFormat="1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8"/>
      <c r="S90" s="49"/>
    </row>
    <row r="91" spans="1:19" s="40" customFormat="1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8"/>
      <c r="S91" s="49"/>
    </row>
    <row r="92" spans="1:19" s="40" customFormat="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8"/>
      <c r="S92" s="49"/>
    </row>
    <row r="93" spans="1:19" s="40" customFormat="1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8"/>
      <c r="S93" s="49"/>
    </row>
    <row r="94" spans="1:19" s="40" customFormat="1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8"/>
      <c r="S94" s="49"/>
    </row>
    <row r="95" spans="1:19" s="40" customFormat="1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8"/>
      <c r="S95" s="49"/>
    </row>
    <row r="96" spans="1:19" s="40" customFormat="1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8"/>
      <c r="S96" s="49"/>
    </row>
    <row r="97" spans="1:19" s="40" customFormat="1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8"/>
      <c r="S97" s="49"/>
    </row>
    <row r="98" spans="1:19" s="40" customFormat="1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8"/>
      <c r="S98" s="49"/>
    </row>
    <row r="99" spans="4:19" s="40" customFormat="1" ht="15">
      <c r="D99" s="46"/>
      <c r="E99" s="46"/>
      <c r="F99" s="46"/>
      <c r="G99" s="46"/>
      <c r="H99" s="46"/>
      <c r="I99" s="46"/>
      <c r="J99" s="46"/>
      <c r="K99" s="46"/>
      <c r="L99" s="46"/>
      <c r="M99" s="48"/>
      <c r="S99" s="49"/>
    </row>
    <row r="100" spans="4:19" s="40" customFormat="1" ht="15">
      <c r="D100" s="46"/>
      <c r="E100" s="46"/>
      <c r="F100" s="46"/>
      <c r="G100" s="46"/>
      <c r="H100" s="46"/>
      <c r="I100" s="46"/>
      <c r="J100" s="46"/>
      <c r="K100" s="46"/>
      <c r="L100" s="46"/>
      <c r="M100" s="48"/>
      <c r="S100" s="49"/>
    </row>
    <row r="101" spans="4:19" s="40" customFormat="1" ht="15">
      <c r="D101" s="46"/>
      <c r="E101" s="46"/>
      <c r="F101" s="46"/>
      <c r="G101" s="46"/>
      <c r="H101" s="46"/>
      <c r="I101" s="46"/>
      <c r="J101" s="46"/>
      <c r="K101" s="46"/>
      <c r="L101" s="46"/>
      <c r="M101" s="48"/>
      <c r="S101" s="49"/>
    </row>
    <row r="102" spans="4:19" s="40" customFormat="1" ht="15">
      <c r="D102" s="46"/>
      <c r="E102" s="46"/>
      <c r="F102" s="46"/>
      <c r="G102" s="46"/>
      <c r="H102" s="46"/>
      <c r="I102" s="46"/>
      <c r="J102" s="46"/>
      <c r="K102" s="46"/>
      <c r="L102" s="46"/>
      <c r="M102" s="48"/>
      <c r="S102" s="49"/>
    </row>
    <row r="103" spans="4:19" s="40" customFormat="1" ht="15">
      <c r="D103" s="46"/>
      <c r="E103" s="46"/>
      <c r="F103" s="46"/>
      <c r="G103" s="46"/>
      <c r="H103" s="46"/>
      <c r="I103" s="46"/>
      <c r="J103" s="46"/>
      <c r="K103" s="46"/>
      <c r="L103" s="46"/>
      <c r="M103" s="48"/>
      <c r="S103" s="49"/>
    </row>
    <row r="104" spans="4:19" s="40" customFormat="1" ht="15">
      <c r="D104" s="46"/>
      <c r="E104" s="46"/>
      <c r="F104" s="46"/>
      <c r="G104" s="46"/>
      <c r="H104" s="46"/>
      <c r="I104" s="46"/>
      <c r="J104" s="46"/>
      <c r="K104" s="46"/>
      <c r="L104" s="46"/>
      <c r="M104" s="48"/>
      <c r="S104" s="49"/>
    </row>
    <row r="105" spans="4:19" s="40" customFormat="1" ht="15">
      <c r="D105" s="46"/>
      <c r="E105" s="46"/>
      <c r="F105" s="46"/>
      <c r="G105" s="46"/>
      <c r="H105" s="46"/>
      <c r="I105" s="46"/>
      <c r="J105" s="46"/>
      <c r="K105" s="46"/>
      <c r="L105" s="46"/>
      <c r="M105" s="48"/>
      <c r="S105" s="49"/>
    </row>
    <row r="106" spans="4:19" s="40" customFormat="1" ht="15">
      <c r="D106" s="46"/>
      <c r="E106" s="46"/>
      <c r="F106" s="46"/>
      <c r="G106" s="46"/>
      <c r="H106" s="46"/>
      <c r="I106" s="46"/>
      <c r="J106" s="46"/>
      <c r="K106" s="46"/>
      <c r="L106" s="46"/>
      <c r="M106" s="48"/>
      <c r="S106" s="49"/>
    </row>
    <row r="107" spans="4:19" s="40" customFormat="1" ht="15">
      <c r="D107" s="46"/>
      <c r="E107" s="46"/>
      <c r="F107" s="46"/>
      <c r="G107" s="46"/>
      <c r="H107" s="46"/>
      <c r="I107" s="46"/>
      <c r="J107" s="46"/>
      <c r="K107" s="46"/>
      <c r="L107" s="46"/>
      <c r="M107" s="48"/>
      <c r="S107" s="49"/>
    </row>
    <row r="108" spans="4:19" s="40" customFormat="1" ht="15">
      <c r="D108" s="46"/>
      <c r="E108" s="46"/>
      <c r="F108" s="46"/>
      <c r="G108" s="46"/>
      <c r="H108" s="46"/>
      <c r="I108" s="46"/>
      <c r="J108" s="46"/>
      <c r="K108" s="46"/>
      <c r="L108" s="46"/>
      <c r="M108" s="48"/>
      <c r="S108" s="49"/>
    </row>
    <row r="109" spans="4:19" s="40" customFormat="1" ht="15">
      <c r="D109" s="46"/>
      <c r="E109" s="46"/>
      <c r="F109" s="46"/>
      <c r="G109" s="46"/>
      <c r="H109" s="46"/>
      <c r="I109" s="46"/>
      <c r="J109" s="46"/>
      <c r="K109" s="46"/>
      <c r="L109" s="46"/>
      <c r="M109" s="48"/>
      <c r="S109" s="49"/>
    </row>
    <row r="110" spans="4:19" s="40" customFormat="1" ht="15">
      <c r="D110" s="46"/>
      <c r="E110" s="46"/>
      <c r="F110" s="46"/>
      <c r="G110" s="46"/>
      <c r="H110" s="46"/>
      <c r="I110" s="46"/>
      <c r="J110" s="46"/>
      <c r="K110" s="46"/>
      <c r="L110" s="46"/>
      <c r="M110" s="48"/>
      <c r="S110" s="49"/>
    </row>
    <row r="111" spans="4:19" s="40" customFormat="1" ht="15">
      <c r="D111" s="46"/>
      <c r="E111" s="46"/>
      <c r="F111" s="46"/>
      <c r="G111" s="46"/>
      <c r="H111" s="46"/>
      <c r="I111" s="46"/>
      <c r="J111" s="46"/>
      <c r="K111" s="46"/>
      <c r="L111" s="46"/>
      <c r="M111" s="48"/>
      <c r="S111" s="49"/>
    </row>
    <row r="112" spans="4:19" s="40" customFormat="1" ht="15">
      <c r="D112" s="46"/>
      <c r="E112" s="46"/>
      <c r="F112" s="46"/>
      <c r="G112" s="46"/>
      <c r="H112" s="46"/>
      <c r="I112" s="46"/>
      <c r="J112" s="46"/>
      <c r="K112" s="46"/>
      <c r="L112" s="46"/>
      <c r="M112" s="48"/>
      <c r="S112" s="49"/>
    </row>
    <row r="113" spans="4:19" s="40" customFormat="1" ht="15">
      <c r="D113" s="46"/>
      <c r="E113" s="46"/>
      <c r="F113" s="46"/>
      <c r="G113" s="46"/>
      <c r="H113" s="46"/>
      <c r="I113" s="46"/>
      <c r="J113" s="46"/>
      <c r="K113" s="46"/>
      <c r="L113" s="46"/>
      <c r="M113" s="48"/>
      <c r="S113" s="49"/>
    </row>
    <row r="114" spans="4:19" s="40" customFormat="1" ht="15">
      <c r="D114" s="46"/>
      <c r="E114" s="46"/>
      <c r="F114" s="46"/>
      <c r="G114" s="46"/>
      <c r="H114" s="46"/>
      <c r="I114" s="46"/>
      <c r="J114" s="46"/>
      <c r="K114" s="46"/>
      <c r="L114" s="46"/>
      <c r="M114" s="48"/>
      <c r="S114" s="49"/>
    </row>
    <row r="115" spans="4:19" s="40" customFormat="1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S115" s="49"/>
    </row>
    <row r="116" spans="4:19" s="40" customFormat="1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S116" s="49"/>
    </row>
    <row r="117" spans="4:19" s="40" customFormat="1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S117" s="49"/>
    </row>
    <row r="118" spans="4:19" s="40" customFormat="1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S118" s="49"/>
    </row>
    <row r="119" spans="4:19" s="40" customFormat="1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S119" s="49"/>
    </row>
    <row r="120" spans="4:19" s="40" customFormat="1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S120" s="49"/>
    </row>
    <row r="121" spans="4:19" s="40" customFormat="1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S121" s="49"/>
    </row>
    <row r="122" spans="4:19" s="40" customFormat="1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S122" s="49"/>
    </row>
    <row r="123" spans="4:19" s="40" customFormat="1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S123" s="49"/>
    </row>
    <row r="124" spans="4:19" s="40" customFormat="1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S124" s="49"/>
    </row>
    <row r="125" spans="4:19" s="40" customFormat="1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S125" s="49"/>
    </row>
    <row r="126" spans="4:19" s="40" customFormat="1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S126" s="49"/>
    </row>
    <row r="127" spans="4:19" s="40" customFormat="1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S127" s="49"/>
    </row>
    <row r="128" spans="4:19" s="40" customFormat="1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S128" s="49"/>
    </row>
    <row r="129" spans="4:19" s="40" customFormat="1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S129" s="49"/>
    </row>
    <row r="130" spans="4:19" s="40" customFormat="1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S130" s="49"/>
    </row>
    <row r="131" spans="4:19" s="40" customFormat="1" ht="15">
      <c r="D131" s="46"/>
      <c r="E131" s="46"/>
      <c r="F131" s="46"/>
      <c r="G131" s="46"/>
      <c r="H131" s="46"/>
      <c r="I131" s="46"/>
      <c r="J131" s="46"/>
      <c r="K131" s="46"/>
      <c r="L131" s="52"/>
      <c r="M131" s="52"/>
      <c r="S131" s="49"/>
    </row>
    <row r="132" spans="4:19" s="40" customFormat="1" ht="15">
      <c r="D132" s="46"/>
      <c r="E132" s="46"/>
      <c r="F132" s="46"/>
      <c r="G132" s="46"/>
      <c r="H132" s="46"/>
      <c r="I132" s="46"/>
      <c r="J132" s="46"/>
      <c r="K132" s="46"/>
      <c r="L132" s="52"/>
      <c r="M132" s="52"/>
      <c r="S132" s="49"/>
    </row>
    <row r="133" spans="4:19" s="40" customFormat="1" ht="15">
      <c r="D133" s="46"/>
      <c r="E133" s="46"/>
      <c r="F133" s="46"/>
      <c r="G133" s="46"/>
      <c r="H133" s="46"/>
      <c r="I133" s="46"/>
      <c r="J133" s="46"/>
      <c r="K133" s="46"/>
      <c r="L133" s="52"/>
      <c r="M133" s="52"/>
      <c r="S133" s="49"/>
    </row>
    <row r="134" spans="4:19" s="40" customFormat="1" ht="15">
      <c r="D134" s="46"/>
      <c r="E134" s="46"/>
      <c r="F134" s="46"/>
      <c r="G134" s="46"/>
      <c r="H134" s="46"/>
      <c r="I134" s="46"/>
      <c r="J134" s="46"/>
      <c r="K134" s="46"/>
      <c r="L134" s="52"/>
      <c r="M134" s="52"/>
      <c r="S134" s="49"/>
    </row>
    <row r="135" spans="4:19" s="40" customFormat="1" ht="15">
      <c r="D135" s="46"/>
      <c r="E135" s="46"/>
      <c r="F135" s="46"/>
      <c r="G135" s="46"/>
      <c r="H135" s="46"/>
      <c r="I135" s="46"/>
      <c r="J135" s="46"/>
      <c r="K135" s="46"/>
      <c r="L135" s="52"/>
      <c r="M135" s="52"/>
      <c r="S135" s="49"/>
    </row>
    <row r="136" spans="4:19" s="40" customFormat="1" ht="15">
      <c r="D136" s="46"/>
      <c r="E136" s="46"/>
      <c r="F136" s="46"/>
      <c r="G136" s="46"/>
      <c r="H136" s="46"/>
      <c r="I136" s="46"/>
      <c r="J136" s="46"/>
      <c r="K136" s="46"/>
      <c r="L136" s="52"/>
      <c r="M136" s="52"/>
      <c r="S136" s="49"/>
    </row>
    <row r="137" spans="4:19" s="40" customFormat="1" ht="15">
      <c r="D137" s="46"/>
      <c r="E137" s="46"/>
      <c r="F137" s="46"/>
      <c r="G137" s="46"/>
      <c r="H137" s="46"/>
      <c r="I137" s="46"/>
      <c r="J137" s="46"/>
      <c r="K137" s="46"/>
      <c r="L137" s="52"/>
      <c r="M137" s="52"/>
      <c r="S137" s="49"/>
    </row>
    <row r="138" spans="4:19" s="40" customFormat="1" ht="15">
      <c r="D138" s="46"/>
      <c r="E138" s="46"/>
      <c r="F138" s="46"/>
      <c r="G138" s="46"/>
      <c r="H138" s="46"/>
      <c r="I138" s="46"/>
      <c r="J138" s="46"/>
      <c r="K138" s="46"/>
      <c r="L138" s="52"/>
      <c r="M138" s="52"/>
      <c r="S138" s="49"/>
    </row>
    <row r="139" spans="4:19" s="40" customFormat="1" ht="15">
      <c r="D139" s="46"/>
      <c r="E139" s="46"/>
      <c r="F139" s="46"/>
      <c r="G139" s="46"/>
      <c r="H139" s="46"/>
      <c r="I139" s="46"/>
      <c r="J139" s="46"/>
      <c r="K139" s="46"/>
      <c r="L139" s="52"/>
      <c r="M139" s="52"/>
      <c r="S139" s="49"/>
    </row>
    <row r="140" spans="4:19" s="40" customFormat="1" ht="15">
      <c r="D140" s="46"/>
      <c r="E140" s="46"/>
      <c r="F140" s="46"/>
      <c r="G140" s="46"/>
      <c r="H140" s="46"/>
      <c r="I140" s="46"/>
      <c r="J140" s="46"/>
      <c r="K140" s="46"/>
      <c r="L140" s="52"/>
      <c r="M140" s="52"/>
      <c r="S140" s="49"/>
    </row>
    <row r="141" spans="4:19" s="40" customFormat="1" ht="15">
      <c r="D141" s="46"/>
      <c r="E141" s="46"/>
      <c r="F141" s="46"/>
      <c r="G141" s="46"/>
      <c r="H141" s="46"/>
      <c r="I141" s="46"/>
      <c r="J141" s="46"/>
      <c r="K141" s="46"/>
      <c r="L141" s="52"/>
      <c r="M141" s="52"/>
      <c r="S141" s="49"/>
    </row>
    <row r="142" spans="4:19" s="40" customFormat="1" ht="15">
      <c r="D142" s="46"/>
      <c r="E142" s="46"/>
      <c r="F142" s="46"/>
      <c r="G142" s="46"/>
      <c r="H142" s="46"/>
      <c r="I142" s="46"/>
      <c r="J142" s="46"/>
      <c r="K142" s="46"/>
      <c r="L142" s="52"/>
      <c r="M142" s="52"/>
      <c r="S142" s="49"/>
    </row>
    <row r="143" spans="4:19" s="40" customFormat="1" ht="15">
      <c r="D143" s="46"/>
      <c r="E143" s="46"/>
      <c r="F143" s="46"/>
      <c r="G143" s="46"/>
      <c r="H143" s="46"/>
      <c r="I143" s="46"/>
      <c r="J143" s="46"/>
      <c r="K143" s="46"/>
      <c r="L143" s="52"/>
      <c r="M143" s="52"/>
      <c r="S143" s="49"/>
    </row>
    <row r="144" spans="4:19" s="40" customFormat="1" ht="15">
      <c r="D144" s="46"/>
      <c r="E144" s="46"/>
      <c r="F144" s="46"/>
      <c r="G144" s="46"/>
      <c r="H144" s="46"/>
      <c r="I144" s="46"/>
      <c r="J144" s="46"/>
      <c r="K144" s="46"/>
      <c r="L144" s="52"/>
      <c r="M144" s="52"/>
      <c r="S144" s="49"/>
    </row>
    <row r="145" spans="4:19" s="40" customFormat="1" ht="15">
      <c r="D145" s="46"/>
      <c r="E145" s="46"/>
      <c r="F145" s="46"/>
      <c r="G145" s="46"/>
      <c r="H145" s="46"/>
      <c r="I145" s="46"/>
      <c r="J145" s="46"/>
      <c r="K145" s="46"/>
      <c r="L145" s="52"/>
      <c r="M145" s="52"/>
      <c r="S145" s="49"/>
    </row>
    <row r="146" spans="4:19" s="40" customFormat="1" ht="15">
      <c r="D146" s="46"/>
      <c r="E146" s="46"/>
      <c r="F146" s="46"/>
      <c r="G146" s="46"/>
      <c r="H146" s="46"/>
      <c r="I146" s="46"/>
      <c r="J146" s="46"/>
      <c r="K146" s="46"/>
      <c r="L146" s="52"/>
      <c r="M146" s="52"/>
      <c r="S146" s="49"/>
    </row>
    <row r="147" spans="4:19" s="40" customFormat="1" ht="15">
      <c r="D147" s="46"/>
      <c r="E147" s="46"/>
      <c r="F147" s="46"/>
      <c r="G147" s="46"/>
      <c r="H147" s="46"/>
      <c r="I147" s="46"/>
      <c r="J147" s="46"/>
      <c r="K147" s="46"/>
      <c r="L147" s="52"/>
      <c r="M147" s="52"/>
      <c r="S147" s="49"/>
    </row>
    <row r="148" spans="4:19" s="40" customFormat="1" ht="15">
      <c r="D148" s="46"/>
      <c r="E148" s="46"/>
      <c r="F148" s="46"/>
      <c r="G148" s="46"/>
      <c r="H148" s="46"/>
      <c r="I148" s="46"/>
      <c r="J148" s="46"/>
      <c r="K148" s="46"/>
      <c r="L148" s="52"/>
      <c r="M148" s="52"/>
      <c r="S148" s="49"/>
    </row>
    <row r="149" spans="4:19" s="40" customFormat="1" ht="15">
      <c r="D149" s="46"/>
      <c r="E149" s="46"/>
      <c r="F149" s="46"/>
      <c r="G149" s="46"/>
      <c r="H149" s="46"/>
      <c r="I149" s="46"/>
      <c r="J149" s="46"/>
      <c r="K149" s="46"/>
      <c r="L149" s="52"/>
      <c r="M149" s="52"/>
      <c r="S149" s="49"/>
    </row>
    <row r="150" spans="4:19" s="40" customFormat="1" ht="15">
      <c r="D150" s="46"/>
      <c r="E150" s="46"/>
      <c r="F150" s="46"/>
      <c r="G150" s="46"/>
      <c r="H150" s="46"/>
      <c r="I150" s="46"/>
      <c r="J150" s="46"/>
      <c r="K150" s="46"/>
      <c r="L150" s="52"/>
      <c r="M150" s="52"/>
      <c r="S150" s="49"/>
    </row>
    <row r="151" spans="4:19" s="40" customFormat="1" ht="15">
      <c r="D151" s="46"/>
      <c r="E151" s="46"/>
      <c r="F151" s="46"/>
      <c r="G151" s="46"/>
      <c r="H151" s="46"/>
      <c r="I151" s="46"/>
      <c r="J151" s="46"/>
      <c r="K151" s="46"/>
      <c r="L151" s="52"/>
      <c r="M151" s="52"/>
      <c r="S151" s="49"/>
    </row>
    <row r="152" spans="4:19" s="40" customFormat="1" ht="15">
      <c r="D152" s="46"/>
      <c r="E152" s="46"/>
      <c r="F152" s="46"/>
      <c r="G152" s="46"/>
      <c r="H152" s="46"/>
      <c r="I152" s="46"/>
      <c r="J152" s="46"/>
      <c r="K152" s="46"/>
      <c r="L152" s="52"/>
      <c r="M152" s="52"/>
      <c r="S152" s="49"/>
    </row>
    <row r="153" spans="4:19" s="40" customFormat="1" ht="15">
      <c r="D153" s="46"/>
      <c r="E153" s="46"/>
      <c r="F153" s="46"/>
      <c r="G153" s="46"/>
      <c r="H153" s="46"/>
      <c r="I153" s="46"/>
      <c r="J153" s="46"/>
      <c r="K153" s="46"/>
      <c r="L153" s="52"/>
      <c r="M153" s="52"/>
      <c r="S153" s="49"/>
    </row>
    <row r="154" spans="4:19" s="40" customFormat="1" ht="15">
      <c r="D154" s="46"/>
      <c r="E154" s="46"/>
      <c r="F154" s="46"/>
      <c r="G154" s="46"/>
      <c r="H154" s="46"/>
      <c r="I154" s="46"/>
      <c r="J154" s="46"/>
      <c r="K154" s="46"/>
      <c r="L154" s="52"/>
      <c r="M154" s="52"/>
      <c r="S154" s="49"/>
    </row>
    <row r="155" spans="4:19" s="40" customFormat="1" ht="15">
      <c r="D155" s="46"/>
      <c r="E155" s="46"/>
      <c r="F155" s="46"/>
      <c r="G155" s="46"/>
      <c r="H155" s="46"/>
      <c r="I155" s="46"/>
      <c r="J155" s="46"/>
      <c r="K155" s="46"/>
      <c r="L155" s="52"/>
      <c r="M155" s="52"/>
      <c r="S155" s="49"/>
    </row>
    <row r="156" spans="4:19" s="40" customFormat="1" ht="15">
      <c r="D156" s="46"/>
      <c r="E156" s="46"/>
      <c r="F156" s="46"/>
      <c r="G156" s="46"/>
      <c r="H156" s="46"/>
      <c r="I156" s="46"/>
      <c r="J156" s="46"/>
      <c r="K156" s="46"/>
      <c r="L156" s="52"/>
      <c r="M156" s="52"/>
      <c r="S156" s="49"/>
    </row>
    <row r="157" spans="4:19" s="40" customFormat="1" ht="15">
      <c r="D157" s="46"/>
      <c r="E157" s="46"/>
      <c r="F157" s="46"/>
      <c r="G157" s="46"/>
      <c r="H157" s="46"/>
      <c r="I157" s="46"/>
      <c r="J157" s="46"/>
      <c r="K157" s="46"/>
      <c r="L157" s="52"/>
      <c r="M157" s="52"/>
      <c r="S157" s="49"/>
    </row>
    <row r="158" spans="4:19" s="40" customFormat="1" ht="15">
      <c r="D158" s="46"/>
      <c r="E158" s="46"/>
      <c r="F158" s="46"/>
      <c r="G158" s="46"/>
      <c r="H158" s="46"/>
      <c r="I158" s="46"/>
      <c r="J158" s="46"/>
      <c r="K158" s="46"/>
      <c r="L158" s="52"/>
      <c r="M158" s="52"/>
      <c r="S158" s="49"/>
    </row>
    <row r="159" spans="4:19" s="40" customFormat="1" ht="15">
      <c r="D159" s="46"/>
      <c r="E159" s="46"/>
      <c r="F159" s="46"/>
      <c r="G159" s="46"/>
      <c r="H159" s="46"/>
      <c r="I159" s="46"/>
      <c r="J159" s="46"/>
      <c r="K159" s="46"/>
      <c r="L159" s="52"/>
      <c r="M159" s="52"/>
      <c r="S159" s="49"/>
    </row>
    <row r="160" spans="4:19" s="40" customFormat="1" ht="15">
      <c r="D160" s="46"/>
      <c r="E160" s="46"/>
      <c r="F160" s="46"/>
      <c r="G160" s="46"/>
      <c r="H160" s="46"/>
      <c r="I160" s="46"/>
      <c r="J160" s="46"/>
      <c r="K160" s="46"/>
      <c r="L160" s="52"/>
      <c r="M160" s="52"/>
      <c r="S160" s="49"/>
    </row>
    <row r="161" spans="4:19" s="40" customFormat="1" ht="15">
      <c r="D161" s="46"/>
      <c r="E161" s="46"/>
      <c r="F161" s="46"/>
      <c r="G161" s="46"/>
      <c r="H161" s="46"/>
      <c r="I161" s="46"/>
      <c r="J161" s="46"/>
      <c r="K161" s="46"/>
      <c r="L161" s="52"/>
      <c r="M161" s="52"/>
      <c r="S161" s="49"/>
    </row>
    <row r="162" spans="4:19" s="40" customFormat="1" ht="15">
      <c r="D162" s="46"/>
      <c r="E162" s="46"/>
      <c r="F162" s="46"/>
      <c r="G162" s="46"/>
      <c r="H162" s="46"/>
      <c r="I162" s="46"/>
      <c r="J162" s="46"/>
      <c r="K162" s="46"/>
      <c r="L162" s="52"/>
      <c r="M162" s="52"/>
      <c r="S162" s="49"/>
    </row>
    <row r="163" spans="4:19" s="40" customFormat="1" ht="15">
      <c r="D163" s="46"/>
      <c r="E163" s="46"/>
      <c r="F163" s="46"/>
      <c r="G163" s="46"/>
      <c r="H163" s="46"/>
      <c r="I163" s="46"/>
      <c r="J163" s="46"/>
      <c r="K163" s="46"/>
      <c r="L163" s="52"/>
      <c r="M163" s="52"/>
      <c r="S163" s="49"/>
    </row>
    <row r="164" spans="4:19" s="40" customFormat="1" ht="15">
      <c r="D164" s="46"/>
      <c r="E164" s="46"/>
      <c r="F164" s="46"/>
      <c r="G164" s="46"/>
      <c r="H164" s="46"/>
      <c r="I164" s="46"/>
      <c r="J164" s="46"/>
      <c r="K164" s="46"/>
      <c r="L164" s="52"/>
      <c r="M164" s="52"/>
      <c r="S164" s="49"/>
    </row>
    <row r="165" spans="4:19" s="40" customFormat="1" ht="15">
      <c r="D165" s="46"/>
      <c r="E165" s="46"/>
      <c r="F165" s="46"/>
      <c r="G165" s="46"/>
      <c r="H165" s="46"/>
      <c r="I165" s="46"/>
      <c r="J165" s="46"/>
      <c r="K165" s="46"/>
      <c r="L165" s="52"/>
      <c r="M165" s="52"/>
      <c r="S165" s="49"/>
    </row>
    <row r="166" spans="4:19" s="40" customFormat="1" ht="15">
      <c r="D166" s="46"/>
      <c r="E166" s="46"/>
      <c r="F166" s="46"/>
      <c r="G166" s="46"/>
      <c r="H166" s="46"/>
      <c r="I166" s="46"/>
      <c r="J166" s="46"/>
      <c r="K166" s="46"/>
      <c r="L166" s="52"/>
      <c r="M166" s="52"/>
      <c r="S166" s="49"/>
    </row>
    <row r="167" spans="4:19" s="40" customFormat="1" ht="15">
      <c r="D167" s="46"/>
      <c r="E167" s="46"/>
      <c r="F167" s="46"/>
      <c r="G167" s="46"/>
      <c r="H167" s="46"/>
      <c r="I167" s="46"/>
      <c r="J167" s="46"/>
      <c r="K167" s="46"/>
      <c r="L167" s="52"/>
      <c r="M167" s="52"/>
      <c r="S167" s="49"/>
    </row>
    <row r="168" spans="4:19" s="40" customFormat="1" ht="15">
      <c r="D168" s="46"/>
      <c r="E168" s="46"/>
      <c r="F168" s="46"/>
      <c r="G168" s="46"/>
      <c r="H168" s="46"/>
      <c r="I168" s="46"/>
      <c r="J168" s="46"/>
      <c r="K168" s="46"/>
      <c r="L168" s="52"/>
      <c r="M168" s="52"/>
      <c r="S168" s="49"/>
    </row>
    <row r="169" spans="4:19" s="40" customFormat="1" ht="15">
      <c r="D169" s="46"/>
      <c r="E169" s="46"/>
      <c r="F169" s="46"/>
      <c r="G169" s="46"/>
      <c r="H169" s="46"/>
      <c r="I169" s="46"/>
      <c r="J169" s="46"/>
      <c r="K169" s="46"/>
      <c r="L169" s="52"/>
      <c r="M169" s="52"/>
      <c r="S169" s="49"/>
    </row>
    <row r="170" spans="4:19" s="40" customFormat="1" ht="15">
      <c r="D170" s="46"/>
      <c r="E170" s="46"/>
      <c r="F170" s="46"/>
      <c r="G170" s="46"/>
      <c r="H170" s="46"/>
      <c r="I170" s="46"/>
      <c r="J170" s="46"/>
      <c r="K170" s="46"/>
      <c r="L170" s="52"/>
      <c r="M170" s="52"/>
      <c r="S170" s="49"/>
    </row>
    <row r="171" spans="4:19" s="40" customFormat="1" ht="15">
      <c r="D171" s="46"/>
      <c r="E171" s="46"/>
      <c r="F171" s="46"/>
      <c r="G171" s="46"/>
      <c r="H171" s="46"/>
      <c r="I171" s="46"/>
      <c r="J171" s="46"/>
      <c r="K171" s="46"/>
      <c r="L171" s="52"/>
      <c r="M171" s="52"/>
      <c r="S171" s="49"/>
    </row>
    <row r="172" spans="4:19" s="40" customFormat="1" ht="15">
      <c r="D172" s="46"/>
      <c r="E172" s="46"/>
      <c r="F172" s="46"/>
      <c r="G172" s="46"/>
      <c r="H172" s="46"/>
      <c r="I172" s="46"/>
      <c r="J172" s="46"/>
      <c r="K172" s="46"/>
      <c r="L172" s="52"/>
      <c r="M172" s="52"/>
      <c r="S172" s="49"/>
    </row>
    <row r="173" spans="4:19" s="40" customFormat="1" ht="15">
      <c r="D173" s="46"/>
      <c r="E173" s="46"/>
      <c r="F173" s="46"/>
      <c r="G173" s="46"/>
      <c r="H173" s="46"/>
      <c r="I173" s="46"/>
      <c r="J173" s="46"/>
      <c r="K173" s="46"/>
      <c r="L173" s="52"/>
      <c r="M173" s="52"/>
      <c r="S173" s="49"/>
    </row>
  </sheetData>
  <sheetProtection selectLockedCells="1" selectUnlockedCells="1"/>
  <mergeCells count="3">
    <mergeCell ref="A1:O1"/>
    <mergeCell ref="A2:C2"/>
    <mergeCell ref="D2:O2"/>
  </mergeCells>
  <conditionalFormatting sqref="M4:M114">
    <cfRule type="cellIs" priority="1" dxfId="1" operator="equal" stopIfTrue="1">
      <formula>0</formula>
    </cfRule>
  </conditionalFormatting>
  <printOptions/>
  <pageMargins left="0.35" right="0.4097222222222222" top="0.55" bottom="0.5597222222222222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dcterms:created xsi:type="dcterms:W3CDTF">2014-03-13T11:57:37Z</dcterms:created>
  <dcterms:modified xsi:type="dcterms:W3CDTF">2014-03-13T15:44:56Z</dcterms:modified>
  <cp:category/>
  <cp:version/>
  <cp:contentType/>
  <cp:contentStatus/>
</cp:coreProperties>
</file>